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I-II" sheetId="1" r:id="rId1"/>
    <sheet name="3,1" sheetId="2" r:id="rId2"/>
    <sheet name="3,2" sheetId="3" r:id="rId3"/>
    <sheet name="IV-VII" sheetId="4" r:id="rId4"/>
  </sheets>
  <definedNames>
    <definedName name="_xlnm.Print_Area" localSheetId="1">'3,1'!$A$1:$CR$56</definedName>
    <definedName name="_xlnm.Print_Area" localSheetId="2">'3,2'!$A$1:$CQ$60</definedName>
    <definedName name="_xlnm.Print_Area" localSheetId="0">'I-II'!$A$1:$BA$57</definedName>
    <definedName name="_xlnm.Print_Area" localSheetId="3">'IV-VII'!$A$1:$BA$15</definedName>
  </definedNames>
  <calcPr fullCalcOnLoad="1"/>
</workbook>
</file>

<file path=xl/sharedStrings.xml><?xml version="1.0" encoding="utf-8"?>
<sst xmlns="http://schemas.openxmlformats.org/spreadsheetml/2006/main" count="310" uniqueCount="134">
  <si>
    <t>УТВЕРЖДАЮ</t>
  </si>
  <si>
    <t>(подпись)</t>
  </si>
  <si>
    <t>(расшифровка подписи)</t>
  </si>
  <si>
    <t>КОДЫ</t>
  </si>
  <si>
    <t>Дата</t>
  </si>
  <si>
    <t>по ОКПО</t>
  </si>
  <si>
    <t>Единица измерения: руб.</t>
  </si>
  <si>
    <t>по ОКЕИ</t>
  </si>
  <si>
    <t>в том числе:</t>
  </si>
  <si>
    <t>"</t>
  </si>
  <si>
    <t>г.</t>
  </si>
  <si>
    <t>на 20</t>
  </si>
  <si>
    <t>год</t>
  </si>
  <si>
    <t>20</t>
  </si>
  <si>
    <t>План финансово-хозяйственной деятельности</t>
  </si>
  <si>
    <t>(наименование должности лица, утверждающего документ)</t>
  </si>
  <si>
    <t xml:space="preserve">Наименование органа, осуществляющего функции и полномочия учредителя </t>
  </si>
  <si>
    <t xml:space="preserve">Адрес фактического местонахождения </t>
  </si>
  <si>
    <t xml:space="preserve">II. Показатели финансового состояния учреждения </t>
  </si>
  <si>
    <t>ИНН/КПП</t>
  </si>
  <si>
    <t>Форма по КФД</t>
  </si>
  <si>
    <t>тел.</t>
  </si>
  <si>
    <t>Наименование показателя</t>
  </si>
  <si>
    <t>Сумма</t>
  </si>
  <si>
    <t>Всего</t>
  </si>
  <si>
    <t>I. Нефинансовые активы, всего:</t>
  </si>
  <si>
    <t>X</t>
  </si>
  <si>
    <t xml:space="preserve">доходы, расходы </t>
  </si>
  <si>
    <t xml:space="preserve">код бюджетной классификации операций сектора государственного управления </t>
  </si>
  <si>
    <t>план ФХД (отправленный на согласование (руб.))</t>
  </si>
  <si>
    <t>отклонение</t>
  </si>
  <si>
    <t>причина отклонения</t>
  </si>
  <si>
    <t>Доходы (в том числе)</t>
  </si>
  <si>
    <t>Расходы (в том числе)</t>
  </si>
  <si>
    <t>В том числе</t>
  </si>
  <si>
    <t>год и на плановый период 20</t>
  </si>
  <si>
    <t>годы</t>
  </si>
  <si>
    <t>из них: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</si>
  <si>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</si>
  <si>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</si>
  <si>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3.1. Просроченная кредиторская задолженность</t>
  </si>
  <si>
    <t>Код по
бюджетной
классифи-
кации операции сектора государст-
венного управления</t>
  </si>
  <si>
    <t>Планируемый остаток средств на начало планируемого года</t>
  </si>
  <si>
    <t>Поступления, всего:</t>
  </si>
  <si>
    <t>Целевые субсидии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</si>
  <si>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</si>
  <si>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</si>
  <si>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</si>
  <si>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</si>
  <si>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</si>
  <si>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</si>
  <si>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</si>
  <si>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</si>
  <si>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</si>
  <si>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</si>
  <si>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</si>
  <si>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</si>
  <si>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</si>
  <si>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</si>
  <si>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</si>
  <si>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</si>
  <si>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</si>
  <si>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</si>
  <si>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Поступление финансовых активов, всего</t>
  </si>
  <si>
    <t>Увеличение стоимости акций и иных форм участия в капитале</t>
  </si>
  <si>
    <t>Справочно:</t>
  </si>
  <si>
    <t>Бюджетные инвестиции по переданным полномочиям</t>
  </si>
  <si>
    <t xml:space="preserve">операции 
по счетам, открытым в кредитных органи-
зациях </t>
  </si>
  <si>
    <t>операции по лицевым счетам, открытым в органах Федераль-
ного казна-
чейства</t>
  </si>
  <si>
    <t>…</t>
  </si>
  <si>
    <t>и 20</t>
  </si>
  <si>
    <t xml:space="preserve">на 20 </t>
  </si>
  <si>
    <t>М.П.</t>
  </si>
  <si>
    <t>план ФХД (последний утвержденный план, дата плана
(руб.))</t>
  </si>
  <si>
    <t>1.1. Общая балансовая стоимость недвижимого муниципального имущества, всего</t>
  </si>
  <si>
    <t>1.2. Виды деятельности муниципального бюджетного (автономного) учреждения</t>
  </si>
  <si>
    <t>муниципального бюджетного (автономного)</t>
  </si>
  <si>
    <t>1.3. Ф.И.О Руководителя, занимаемая должность</t>
  </si>
  <si>
    <t>1.1.1. Остаточная стоимость недвижимого муниципального имущества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</si>
  <si>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</si>
  <si>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 бюджета, всего:</t>
  </si>
  <si>
    <t>3.2. Кредиторская задолженность по расчетам с поставщиками и подрядчиками</t>
  </si>
  <si>
    <t>поступления от оказания услуг (выполнения работ) на  платной основе и от иной приносящей доход деятельности</t>
  </si>
  <si>
    <t>III. 3.1. Показатели по поступлениям и выплатам муниципального бюджетного (автономного) учреждения (в рамках муниципального задания)</t>
  </si>
  <si>
    <t>=СУММ(Y7-Y13)</t>
  </si>
  <si>
    <t>IV. Расшифровка к изменениям относительно ранее утвержденного Плана</t>
  </si>
  <si>
    <t>Главный экономист МКУ "Централизованная бухгалтерия образования"</t>
  </si>
  <si>
    <t>Ф.В. Ломакин</t>
  </si>
  <si>
    <t>8-38446-22158</t>
  </si>
  <si>
    <t xml:space="preserve">Наименование муниципального бюджетного (автономного) учреждения </t>
  </si>
  <si>
    <t xml:space="preserve">учреждения </t>
  </si>
  <si>
    <t xml:space="preserve">I. Сведения о деятельности муниципального бюджетного (автономного) учреждения </t>
  </si>
  <si>
    <r>
      <t>II. Финансовые активы, всего</t>
    </r>
    <r>
      <rPr>
        <sz val="12"/>
        <color indexed="8"/>
        <rFont val="Arial"/>
        <family val="2"/>
      </rPr>
      <t xml:space="preserve"> </t>
    </r>
  </si>
  <si>
    <t xml:space="preserve">Директор/Заведующий муниципального бюджетного (автономного) учреждения </t>
  </si>
  <si>
    <t>1.4. Перечень муниципальных услуг (видов работ) муниципального бюджетного (автономного) учреждения</t>
  </si>
  <si>
    <t xml:space="preserve">1.1. Цели деятельности муниципального бюджетного (автономного) учреждения </t>
  </si>
  <si>
    <t>создание благоприятных условий для воспитания и обучения детей, охраны и укрепления их здоровья, обеспечение физического, интеллектуального и художественно-эстетического развития</t>
  </si>
  <si>
    <t>дошкольное образование</t>
  </si>
  <si>
    <t xml:space="preserve">Услуги: Реализация основных общеобразовательных программ дошкольного образования; Присмотр и уход; Реализация дополнительных общеразвивающих программ; Предоставление питания; Работа: Организация и проведение олимпиад, конкурсов, </t>
  </si>
  <si>
    <t xml:space="preserve">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</t>
  </si>
  <si>
    <t>интереса к научной (научно-исследовательской) деятельности, творческой деятельности, физкультурно-спортивной деятельности.</t>
  </si>
  <si>
    <t>Д.С. Заворин</t>
  </si>
  <si>
    <t>22</t>
  </si>
  <si>
    <t>января</t>
  </si>
  <si>
    <t>III. 3.2. Показатели по поступлениям и выплатам муниципального бюджетного (автономного) учреждения на закупки товаров, работ и услуг</t>
  </si>
  <si>
    <t>Увеличение стоимости продуктов питания</t>
  </si>
  <si>
    <t>Увеличение стоимости прочих оборотных запасов (материалов</t>
  </si>
  <si>
    <t>Начальник УО администрации Крапивинского муниципального округа</t>
  </si>
  <si>
    <t>Управление образование администрации Крапивинского муниципального округа</t>
  </si>
  <si>
    <t>Вид расходов</t>
  </si>
  <si>
    <t>Субсидии на выполнение муниципального задания</t>
  </si>
  <si>
    <t>Увеличение стоимости лекарственных препаратов и материалов, применяемых в медицинских целя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</si>
  <si>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</si>
  <si>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</si>
  <si>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неисключительных прав на результаты интеллектуальной деятельности с определенным сроком полезного использовани</t>
  </si>
  <si>
    <t>07 01 0210011000</t>
  </si>
  <si>
    <t>0701 0210071800</t>
  </si>
  <si>
    <t>07 01 0210010270</t>
  </si>
  <si>
    <t>07 01 2320012100</t>
  </si>
  <si>
    <t>07 01 2320012140</t>
  </si>
  <si>
    <t>07 01 2320012150</t>
  </si>
  <si>
    <t>07 01 2320012160</t>
  </si>
  <si>
    <t>07 01 2320012170</t>
  </si>
  <si>
    <t>07 01 1800010270</t>
  </si>
  <si>
    <t>07 01 0210010310</t>
  </si>
  <si>
    <t>МБДОУ «Крапивинский детский сад №1 «Солнышко»</t>
  </si>
  <si>
    <t>46330168</t>
  </si>
  <si>
    <t>4235004836/421201001</t>
  </si>
  <si>
    <t>23</t>
  </si>
  <si>
    <t>652440, Кемеровская область-Кузбасс, Крапивинский округ, п.г.т. Крапивинский, ул. Кирова, 22</t>
  </si>
  <si>
    <t>20.01.2022</t>
  </si>
  <si>
    <t>24</t>
  </si>
  <si>
    <t>Гриненко Евгения Владимировна, заведующий</t>
  </si>
  <si>
    <t>Е.В. Гриненко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</si>
</sst>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9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left" vertical="top"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/>
    </xf>
    <xf numFmtId="49" fontId="18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center" vertical="top"/>
    </xf>
    <xf numFmtId="49" fontId="0" fillId="0" borderId="11" xfId="0" applyNumberForma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21" fillId="0" borderId="13" xfId="0" applyFont="1" applyBorder="1" applyAlignment="1">
      <alignment vertical="top" wrapText="1"/>
    </xf>
    <xf numFmtId="2" fontId="20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2" fontId="20" fillId="0" borderId="14" xfId="0" applyNumberFormat="1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2" fontId="20" fillId="0" borderId="16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left" vertical="top"/>
    </xf>
    <xf numFmtId="49" fontId="17" fillId="0" borderId="11" xfId="0" applyNumberFormat="1" applyFont="1" applyBorder="1" applyAlignment="1">
      <alignment horizontal="center" vertical="top" wrapText="1"/>
    </xf>
    <xf numFmtId="49" fontId="18" fillId="0" borderId="13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0" fillId="0" borderId="0" xfId="0" applyNumberFormat="1" applyAlignment="1">
      <alignment/>
    </xf>
    <xf numFmtId="49" fontId="18" fillId="0" borderId="0" xfId="0" applyNumberFormat="1" applyFont="1" applyAlignment="1">
      <alignment horizontal="left" wrapText="1"/>
    </xf>
    <xf numFmtId="49" fontId="20" fillId="0" borderId="0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11" xfId="0" applyNumberFormat="1" applyBorder="1" applyAlignment="1">
      <alignment horizontal="left"/>
    </xf>
    <xf numFmtId="49" fontId="2" fillId="0" borderId="0" xfId="0" applyNumberFormat="1" applyFont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20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top"/>
    </xf>
    <xf numFmtId="49" fontId="20" fillId="0" borderId="11" xfId="0" applyNumberFormat="1" applyFont="1" applyBorder="1" applyAlignment="1">
      <alignment/>
    </xf>
    <xf numFmtId="49" fontId="2" fillId="0" borderId="0" xfId="0" applyNumberFormat="1" applyFont="1" applyAlignment="1">
      <alignment horizontal="righ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49" fontId="3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 wrapText="1"/>
    </xf>
    <xf numFmtId="49" fontId="2" fillId="0" borderId="0" xfId="0" applyNumberFormat="1" applyFont="1" applyBorder="1" applyAlignment="1">
      <alignment horizontal="right" vertical="center"/>
    </xf>
    <xf numFmtId="49" fontId="18" fillId="0" borderId="13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top"/>
    </xf>
    <xf numFmtId="49" fontId="0" fillId="0" borderId="0" xfId="0" applyNumberFormat="1" applyAlignment="1">
      <alignment wrapText="1"/>
    </xf>
    <xf numFmtId="2" fontId="14" fillId="0" borderId="13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14" fillId="0" borderId="16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left" vertical="center" wrapText="1"/>
    </xf>
    <xf numFmtId="2" fontId="15" fillId="0" borderId="21" xfId="0" applyNumberFormat="1" applyFont="1" applyBorder="1" applyAlignment="1">
      <alignment horizontal="left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right" vertical="center" wrapText="1"/>
    </xf>
    <xf numFmtId="2" fontId="15" fillId="0" borderId="12" xfId="0" applyNumberFormat="1" applyFont="1" applyBorder="1" applyAlignment="1">
      <alignment horizontal="right" vertical="center" wrapText="1"/>
    </xf>
    <xf numFmtId="1" fontId="15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left" vertical="center" wrapText="1"/>
    </xf>
    <xf numFmtId="2" fontId="13" fillId="0" borderId="21" xfId="0" applyNumberFormat="1" applyFont="1" applyBorder="1" applyAlignment="1">
      <alignment horizontal="left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right" vertical="center" wrapText="1"/>
    </xf>
    <xf numFmtId="2" fontId="13" fillId="0" borderId="12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vertical="top"/>
    </xf>
    <xf numFmtId="49" fontId="20" fillId="0" borderId="11" xfId="0" applyNumberFormat="1" applyFont="1" applyBorder="1" applyAlignment="1">
      <alignment horizontal="left" wrapText="1"/>
    </xf>
    <xf numFmtId="49" fontId="18" fillId="0" borderId="0" xfId="0" applyNumberFormat="1" applyFont="1" applyAlignment="1">
      <alignment horizontal="center" vertical="top"/>
    </xf>
    <xf numFmtId="49" fontId="18" fillId="0" borderId="0" xfId="0" applyNumberFormat="1" applyFont="1" applyAlignment="1">
      <alignment horizontal="left" vertical="top"/>
    </xf>
    <xf numFmtId="49" fontId="18" fillId="0" borderId="11" xfId="0" applyNumberFormat="1" applyFont="1" applyBorder="1" applyAlignment="1">
      <alignment horizontal="center" vertical="top"/>
    </xf>
    <xf numFmtId="49" fontId="18" fillId="0" borderId="0" xfId="0" applyNumberFormat="1" applyFont="1" applyAlignment="1">
      <alignment vertical="top"/>
    </xf>
    <xf numFmtId="49" fontId="20" fillId="0" borderId="11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right"/>
    </xf>
    <xf numFmtId="49" fontId="20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2" fontId="9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/>
    </xf>
    <xf numFmtId="0" fontId="8" fillId="0" borderId="16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7"/>
  <sheetViews>
    <sheetView showGridLines="0" tabSelected="1" zoomScalePageLayoutView="0" workbookViewId="0" topLeftCell="A1">
      <selection activeCell="S17" sqref="S17:AK19"/>
    </sheetView>
  </sheetViews>
  <sheetFormatPr defaultColWidth="1.75390625" defaultRowHeight="12.75"/>
  <cols>
    <col min="1" max="52" width="1.75390625" style="3" customWidth="1"/>
    <col min="53" max="53" width="2.125" style="3" customWidth="1"/>
    <col min="54" max="54" width="0.74609375" style="3" customWidth="1"/>
    <col min="55" max="16384" width="1.75390625" style="3" customWidth="1"/>
  </cols>
  <sheetData>
    <row r="1" spans="1:53" ht="13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1" t="s">
        <v>0</v>
      </c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ht="33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52" t="s">
        <v>107</v>
      </c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</row>
    <row r="3" spans="1:53" ht="13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53" t="s">
        <v>15</v>
      </c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</row>
    <row r="4" spans="1:53" ht="4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</row>
    <row r="5" spans="1:53" ht="13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N5" s="54" t="s">
        <v>101</v>
      </c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</row>
    <row r="6" spans="1:53" ht="13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50" t="s">
        <v>1</v>
      </c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1"/>
      <c r="AN6" s="50" t="s">
        <v>2</v>
      </c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</row>
    <row r="7" spans="1:53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</row>
    <row r="8" spans="1:53" ht="13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2" t="s">
        <v>9</v>
      </c>
      <c r="AH8" s="42" t="s">
        <v>13</v>
      </c>
      <c r="AI8" s="42"/>
      <c r="AJ8" s="3" t="s">
        <v>9</v>
      </c>
      <c r="AK8" s="42" t="s">
        <v>103</v>
      </c>
      <c r="AL8" s="42"/>
      <c r="AM8" s="42"/>
      <c r="AN8" s="42"/>
      <c r="AO8" s="42"/>
      <c r="AP8" s="42"/>
      <c r="AQ8" s="42"/>
      <c r="AR8" s="43">
        <v>20</v>
      </c>
      <c r="AS8" s="43"/>
      <c r="AT8" s="44" t="s">
        <v>102</v>
      </c>
      <c r="AU8" s="44"/>
      <c r="AV8" s="49" t="s">
        <v>10</v>
      </c>
      <c r="AW8" s="49"/>
      <c r="AX8" s="49"/>
      <c r="AY8" s="49"/>
      <c r="AZ8" s="49"/>
      <c r="BA8" s="49"/>
    </row>
    <row r="9" spans="1:53" ht="13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</row>
    <row r="10" spans="1:53" ht="13.5" customHeight="1">
      <c r="A10" s="60" t="s">
        <v>14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</row>
    <row r="11" spans="1:53" ht="13.5" customHeight="1">
      <c r="A11" s="18" t="s">
        <v>11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6" t="s">
        <v>102</v>
      </c>
      <c r="P11" s="16"/>
      <c r="Q11" s="61" t="s">
        <v>35</v>
      </c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16" t="s">
        <v>128</v>
      </c>
      <c r="AI11" s="16"/>
      <c r="AJ11" s="17" t="s">
        <v>70</v>
      </c>
      <c r="AK11" s="17"/>
      <c r="AL11" s="17"/>
      <c r="AM11" s="16" t="s">
        <v>131</v>
      </c>
      <c r="AN11" s="16"/>
      <c r="AO11" s="19" t="s">
        <v>36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53" ht="13.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59"/>
      <c r="AT12" s="56" t="s">
        <v>3</v>
      </c>
      <c r="AU12" s="57"/>
      <c r="AV12" s="57"/>
      <c r="AW12" s="57"/>
      <c r="AX12" s="57"/>
      <c r="AY12" s="57"/>
      <c r="AZ12" s="57"/>
      <c r="BA12" s="58"/>
    </row>
    <row r="13" spans="37:53" ht="13.5" customHeight="1">
      <c r="AK13" s="55" t="s">
        <v>20</v>
      </c>
      <c r="AL13" s="55"/>
      <c r="AM13" s="55"/>
      <c r="AN13" s="55"/>
      <c r="AO13" s="55"/>
      <c r="AP13" s="55"/>
      <c r="AQ13" s="55"/>
      <c r="AR13" s="55"/>
      <c r="AS13" s="4"/>
      <c r="AT13" s="46"/>
      <c r="AU13" s="46"/>
      <c r="AV13" s="46"/>
      <c r="AW13" s="46"/>
      <c r="AX13" s="46"/>
      <c r="AY13" s="46"/>
      <c r="AZ13" s="46"/>
      <c r="BA13" s="46"/>
    </row>
    <row r="14" spans="1:53" ht="13.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2" t="s">
        <v>9</v>
      </c>
      <c r="O14" s="14" t="s">
        <v>13</v>
      </c>
      <c r="P14" s="14"/>
      <c r="Q14" s="3" t="s">
        <v>9</v>
      </c>
      <c r="R14" s="42" t="s">
        <v>103</v>
      </c>
      <c r="S14" s="42"/>
      <c r="T14" s="42"/>
      <c r="U14" s="42"/>
      <c r="V14" s="42"/>
      <c r="W14" s="42"/>
      <c r="X14" s="42"/>
      <c r="Y14" s="42"/>
      <c r="Z14" s="43" t="s">
        <v>13</v>
      </c>
      <c r="AA14" s="43"/>
      <c r="AB14" s="44" t="s">
        <v>102</v>
      </c>
      <c r="AC14" s="44"/>
      <c r="AD14" s="39" t="s">
        <v>10</v>
      </c>
      <c r="AE14" s="39"/>
      <c r="AF14" s="39"/>
      <c r="AG14" s="39"/>
      <c r="AH14" s="39"/>
      <c r="AI14" s="39"/>
      <c r="AJ14" s="39"/>
      <c r="AK14" s="39"/>
      <c r="AL14" s="55" t="s">
        <v>4</v>
      </c>
      <c r="AM14" s="55"/>
      <c r="AN14" s="55"/>
      <c r="AO14" s="55"/>
      <c r="AP14" s="55"/>
      <c r="AQ14" s="55"/>
      <c r="AR14" s="55"/>
      <c r="AS14" s="4"/>
      <c r="AT14" s="46" t="s">
        <v>130</v>
      </c>
      <c r="AU14" s="46"/>
      <c r="AV14" s="46"/>
      <c r="AW14" s="46"/>
      <c r="AX14" s="46"/>
      <c r="AY14" s="46"/>
      <c r="AZ14" s="46"/>
      <c r="BA14" s="46"/>
    </row>
    <row r="15" spans="1:53" ht="13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3"/>
      <c r="AM15" s="43"/>
      <c r="AN15" s="43"/>
      <c r="AO15" s="43"/>
      <c r="AP15" s="43"/>
      <c r="AQ15" s="43"/>
      <c r="AR15" s="43"/>
      <c r="AS15" s="5"/>
      <c r="AT15" s="46"/>
      <c r="AU15" s="46"/>
      <c r="AV15" s="46"/>
      <c r="AW15" s="46"/>
      <c r="AX15" s="46"/>
      <c r="AY15" s="46"/>
      <c r="AZ15" s="46"/>
      <c r="BA15" s="46"/>
    </row>
    <row r="16" spans="1:53" ht="13.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43"/>
      <c r="AM16" s="43"/>
      <c r="AN16" s="43"/>
      <c r="AO16" s="43"/>
      <c r="AP16" s="43"/>
      <c r="AQ16" s="43"/>
      <c r="AR16" s="43"/>
      <c r="AS16" s="5"/>
      <c r="AT16" s="46"/>
      <c r="AU16" s="46"/>
      <c r="AV16" s="46"/>
      <c r="AW16" s="46"/>
      <c r="AX16" s="46"/>
      <c r="AY16" s="46"/>
      <c r="AZ16" s="46"/>
      <c r="BA16" s="46"/>
    </row>
    <row r="17" spans="1:53" ht="13.5" customHeight="1">
      <c r="A17" s="38" t="s">
        <v>89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41" t="s">
        <v>125</v>
      </c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55" t="s">
        <v>5</v>
      </c>
      <c r="AM17" s="55"/>
      <c r="AN17" s="55"/>
      <c r="AO17" s="55"/>
      <c r="AP17" s="55"/>
      <c r="AQ17" s="55"/>
      <c r="AR17" s="55"/>
      <c r="AS17" s="4"/>
      <c r="AT17" s="46" t="s">
        <v>126</v>
      </c>
      <c r="AU17" s="46"/>
      <c r="AV17" s="46"/>
      <c r="AW17" s="46"/>
      <c r="AX17" s="46"/>
      <c r="AY17" s="46"/>
      <c r="AZ17" s="46"/>
      <c r="BA17" s="46"/>
    </row>
    <row r="18" spans="1:53" ht="13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3"/>
      <c r="AM18" s="43"/>
      <c r="AN18" s="43"/>
      <c r="AO18" s="43"/>
      <c r="AP18" s="43"/>
      <c r="AQ18" s="43"/>
      <c r="AR18" s="43"/>
      <c r="AS18" s="5"/>
      <c r="AT18" s="46"/>
      <c r="AU18" s="46"/>
      <c r="AV18" s="46"/>
      <c r="AW18" s="46"/>
      <c r="AX18" s="46"/>
      <c r="AY18" s="46"/>
      <c r="AZ18" s="46"/>
      <c r="BA18" s="46"/>
    </row>
    <row r="19" spans="1:53" ht="13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3"/>
      <c r="AM19" s="43"/>
      <c r="AN19" s="43"/>
      <c r="AO19" s="43"/>
      <c r="AP19" s="43"/>
      <c r="AQ19" s="43"/>
      <c r="AR19" s="43"/>
      <c r="AS19" s="5"/>
      <c r="AT19" s="46"/>
      <c r="AU19" s="46"/>
      <c r="AV19" s="46"/>
      <c r="AW19" s="46"/>
      <c r="AX19" s="46"/>
      <c r="AY19" s="46"/>
      <c r="AZ19" s="46"/>
      <c r="BA19" s="46"/>
    </row>
    <row r="20" spans="1:53" ht="13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43"/>
      <c r="AM20" s="43"/>
      <c r="AN20" s="43"/>
      <c r="AO20" s="43"/>
      <c r="AP20" s="43"/>
      <c r="AQ20" s="43"/>
      <c r="AR20" s="43"/>
      <c r="AS20" s="5"/>
      <c r="AT20" s="46"/>
      <c r="AU20" s="46"/>
      <c r="AV20" s="46"/>
      <c r="AW20" s="46"/>
      <c r="AX20" s="46"/>
      <c r="AY20" s="46"/>
      <c r="AZ20" s="46"/>
      <c r="BA20" s="46"/>
    </row>
    <row r="21" spans="1:53" ht="13.5" customHeight="1">
      <c r="A21" s="38" t="s">
        <v>19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41" t="s">
        <v>127</v>
      </c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3"/>
      <c r="AM21" s="43"/>
      <c r="AN21" s="43"/>
      <c r="AO21" s="43"/>
      <c r="AP21" s="43"/>
      <c r="AQ21" s="43"/>
      <c r="AR21" s="43"/>
      <c r="AS21" s="5"/>
      <c r="AT21" s="46"/>
      <c r="AU21" s="46"/>
      <c r="AV21" s="46"/>
      <c r="AW21" s="46"/>
      <c r="AX21" s="46"/>
      <c r="AY21" s="46"/>
      <c r="AZ21" s="46"/>
      <c r="BA21" s="46"/>
    </row>
    <row r="22" spans="1:53" ht="17.25" customHeight="1">
      <c r="A22" s="45" t="s">
        <v>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63" t="s">
        <v>7</v>
      </c>
      <c r="AM22" s="63"/>
      <c r="AN22" s="63"/>
      <c r="AO22" s="63"/>
      <c r="AP22" s="63"/>
      <c r="AQ22" s="63"/>
      <c r="AR22" s="63"/>
      <c r="AS22" s="6"/>
      <c r="AT22" s="47"/>
      <c r="AU22" s="47"/>
      <c r="AV22" s="47"/>
      <c r="AW22" s="47"/>
      <c r="AX22" s="47"/>
      <c r="AY22" s="47"/>
      <c r="AZ22" s="47"/>
      <c r="BA22" s="47"/>
    </row>
    <row r="23" spans="1:53" ht="48" customHeight="1">
      <c r="A23" s="38" t="s">
        <v>16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41" t="s">
        <v>108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1:53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</row>
    <row r="25" spans="1:53" ht="12.75" customHeight="1">
      <c r="A25" s="38" t="s">
        <v>17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40" t="s">
        <v>129</v>
      </c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</row>
    <row r="26" spans="1:53" ht="12.75" customHeight="1">
      <c r="A26" s="38" t="s">
        <v>76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</row>
    <row r="27" spans="1:53" ht="21.75" customHeight="1">
      <c r="A27" s="38" t="s">
        <v>90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</row>
    <row r="28" spans="1:53" ht="14.2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</row>
    <row r="29" spans="1:53" ht="31.5" customHeight="1">
      <c r="A29" s="36" t="s">
        <v>91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</row>
    <row r="30" spans="1:53" ht="14.2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</row>
    <row r="31" spans="1:53" ht="14.25" customHeight="1">
      <c r="A31" s="32" t="s">
        <v>95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</row>
    <row r="32" spans="1:53" ht="51.75" customHeight="1">
      <c r="A32" s="34" t="s">
        <v>96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</row>
    <row r="33" spans="1:53" ht="21" customHeight="1">
      <c r="A33" s="32" t="s">
        <v>75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</row>
    <row r="34" spans="1:53" ht="15">
      <c r="A34" s="34" t="s">
        <v>97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</row>
    <row r="35" spans="1:53" ht="15">
      <c r="A35" s="32" t="s">
        <v>77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</row>
    <row r="36" spans="1:53" ht="15">
      <c r="A36" s="34" t="s">
        <v>132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</row>
    <row r="37" spans="1:53" ht="33" customHeight="1">
      <c r="A37" s="34" t="s">
        <v>94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</row>
    <row r="38" spans="1:53" ht="59.25" customHeight="1">
      <c r="A38" s="34" t="s">
        <v>98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</row>
    <row r="39" spans="1:53" ht="46.5" customHeight="1">
      <c r="A39" s="34" t="s">
        <v>99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</row>
    <row r="40" spans="1:53" ht="28.5" customHeight="1">
      <c r="A40" s="34" t="s">
        <v>100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</row>
    <row r="41" spans="1:53" ht="24.75" customHeight="1">
      <c r="A41" s="33" t="s">
        <v>18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</row>
    <row r="42" spans="1:53" ht="15.75" customHeight="1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 t="s">
        <v>23</v>
      </c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</row>
    <row r="43" spans="1:53" ht="30" customHeight="1">
      <c r="A43" s="28" t="s">
        <v>25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1">
        <v>9877162.84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</row>
    <row r="44" spans="1:53" ht="15.75" customHeight="1">
      <c r="A44" s="22" t="s">
        <v>37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4"/>
      <c r="AM44" s="25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7"/>
    </row>
    <row r="45" spans="1:53" ht="42" customHeight="1">
      <c r="A45" s="20" t="s">
        <v>74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1">
        <v>8605863.8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</row>
    <row r="46" spans="1:53" ht="1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</row>
    <row r="47" spans="1:53" ht="27.75" customHeight="1">
      <c r="A47" s="20" t="s">
        <v>78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1">
        <v>3110093.21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</row>
    <row r="48" spans="1:53" ht="27.75" customHeight="1">
      <c r="A48" s="29" t="s">
        <v>92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1"/>
      <c r="AM48" s="21">
        <v>0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</row>
    <row r="49" spans="1:53" ht="29.25" customHeight="1">
      <c r="A49" s="20" t="s">
        <v>37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</row>
    <row r="50" spans="1:53" ht="45" customHeight="1">
      <c r="A50" s="20" t="s">
        <v>79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</row>
    <row r="51" spans="1:53" ht="50.25" customHeight="1">
      <c r="A51" s="20" t="s">
        <v>80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</row>
    <row r="52" spans="1:53" ht="44.25" customHeight="1">
      <c r="A52" s="22" t="s">
        <v>38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4"/>
      <c r="AM52" s="25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7"/>
    </row>
    <row r="53" spans="1:53" ht="15" customHeight="1">
      <c r="A53" s="28" t="s">
        <v>39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1">
        <v>204117.62</v>
      </c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</row>
    <row r="54" spans="1:53" ht="28.5" customHeight="1">
      <c r="A54" s="20" t="s">
        <v>37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</row>
    <row r="55" spans="1:53" ht="30.75" customHeight="1">
      <c r="A55" s="20" t="s">
        <v>40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</row>
    <row r="56" spans="1:53" ht="46.5" customHeight="1">
      <c r="A56" s="20" t="s">
        <v>81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</row>
    <row r="57" spans="1:53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</row>
  </sheetData>
  <sheetProtection/>
  <mergeCells count="123">
    <mergeCell ref="A38:BA38"/>
    <mergeCell ref="A36:BA36"/>
    <mergeCell ref="AM44:BA44"/>
    <mergeCell ref="A44:AL44"/>
    <mergeCell ref="A40:BA40"/>
    <mergeCell ref="A42:AL42"/>
    <mergeCell ref="AM42:BA42"/>
    <mergeCell ref="A37:BA37"/>
    <mergeCell ref="A43:AL43"/>
    <mergeCell ref="AM43:BA43"/>
    <mergeCell ref="A39:BA39"/>
    <mergeCell ref="AL21:AR21"/>
    <mergeCell ref="AL22:AR22"/>
    <mergeCell ref="AK13:AR13"/>
    <mergeCell ref="AD14:AK14"/>
    <mergeCell ref="AL19:AR19"/>
    <mergeCell ref="AL20:AR20"/>
    <mergeCell ref="AL17:AR17"/>
    <mergeCell ref="AL18:AR18"/>
    <mergeCell ref="S17:AK19"/>
    <mergeCell ref="S20:AK20"/>
    <mergeCell ref="AL15:AR15"/>
    <mergeCell ref="AL16:AR16"/>
    <mergeCell ref="AT15:BA15"/>
    <mergeCell ref="AT16:BA16"/>
    <mergeCell ref="AT19:BA19"/>
    <mergeCell ref="AT20:BA20"/>
    <mergeCell ref="AT17:BA17"/>
    <mergeCell ref="AT18:BA18"/>
    <mergeCell ref="A16:AK16"/>
    <mergeCell ref="AT14:BA14"/>
    <mergeCell ref="AL14:AR14"/>
    <mergeCell ref="AT13:BA13"/>
    <mergeCell ref="A9:BA9"/>
    <mergeCell ref="AT12:BA12"/>
    <mergeCell ref="AL12:AS12"/>
    <mergeCell ref="A10:BA10"/>
    <mergeCell ref="A12:AK12"/>
    <mergeCell ref="Q11:AG11"/>
    <mergeCell ref="AM11:AN11"/>
    <mergeCell ref="A3:AA3"/>
    <mergeCell ref="AB3:BA3"/>
    <mergeCell ref="AB5:AL5"/>
    <mergeCell ref="AB6:AL6"/>
    <mergeCell ref="AN5:BA5"/>
    <mergeCell ref="A6:AA6"/>
    <mergeCell ref="AN6:BA6"/>
    <mergeCell ref="A5:AA5"/>
    <mergeCell ref="AH8:AI8"/>
    <mergeCell ref="AK8:AQ8"/>
    <mergeCell ref="AT8:AU8"/>
    <mergeCell ref="A8:AA8"/>
    <mergeCell ref="A1:AA1"/>
    <mergeCell ref="AB1:BA1"/>
    <mergeCell ref="AB2:BA2"/>
    <mergeCell ref="AB4:BA4"/>
    <mergeCell ref="A4:AA4"/>
    <mergeCell ref="A2:AA2"/>
    <mergeCell ref="S21:AK21"/>
    <mergeCell ref="AT21:BA21"/>
    <mergeCell ref="AT22:BA22"/>
    <mergeCell ref="A21:R21"/>
    <mergeCell ref="S22:AK22"/>
    <mergeCell ref="A7:AA7"/>
    <mergeCell ref="AB8:AF8"/>
    <mergeCell ref="AV8:BA8"/>
    <mergeCell ref="AB7:BA7"/>
    <mergeCell ref="AR8:AS8"/>
    <mergeCell ref="O11:P11"/>
    <mergeCell ref="A15:AK15"/>
    <mergeCell ref="S23:BA23"/>
    <mergeCell ref="A14:M14"/>
    <mergeCell ref="A17:R19"/>
    <mergeCell ref="R14:Y14"/>
    <mergeCell ref="Z14:AA14"/>
    <mergeCell ref="AB14:AC14"/>
    <mergeCell ref="A20:R20"/>
    <mergeCell ref="A22:R22"/>
    <mergeCell ref="A30:BA30"/>
    <mergeCell ref="A29:BA29"/>
    <mergeCell ref="S24:BA24"/>
    <mergeCell ref="A23:R23"/>
    <mergeCell ref="A24:R24"/>
    <mergeCell ref="A28:BA28"/>
    <mergeCell ref="V25:BA27"/>
    <mergeCell ref="A27:U27"/>
    <mergeCell ref="A25:U25"/>
    <mergeCell ref="A26:U26"/>
    <mergeCell ref="A31:BA31"/>
    <mergeCell ref="A35:BA35"/>
    <mergeCell ref="A46:AL46"/>
    <mergeCell ref="AM46:BA46"/>
    <mergeCell ref="A45:AL45"/>
    <mergeCell ref="AM45:BA45"/>
    <mergeCell ref="A41:BA41"/>
    <mergeCell ref="A32:BA32"/>
    <mergeCell ref="A34:BA34"/>
    <mergeCell ref="A33:BA33"/>
    <mergeCell ref="A49:AL49"/>
    <mergeCell ref="AM49:BA49"/>
    <mergeCell ref="A50:AL50"/>
    <mergeCell ref="AM50:BA50"/>
    <mergeCell ref="A47:AL47"/>
    <mergeCell ref="AM47:BA47"/>
    <mergeCell ref="A48:AL48"/>
    <mergeCell ref="AM48:BA48"/>
    <mergeCell ref="A56:AL56"/>
    <mergeCell ref="AM56:BA56"/>
    <mergeCell ref="A51:AL51"/>
    <mergeCell ref="AM51:BA51"/>
    <mergeCell ref="AM52:BA52"/>
    <mergeCell ref="A53:AL53"/>
    <mergeCell ref="AM53:BA53"/>
    <mergeCell ref="A57:BA57"/>
    <mergeCell ref="AH11:AI11"/>
    <mergeCell ref="AJ11:AL11"/>
    <mergeCell ref="A11:N11"/>
    <mergeCell ref="AO11:BA11"/>
    <mergeCell ref="A55:AL55"/>
    <mergeCell ref="AM55:BA55"/>
    <mergeCell ref="A52:AL52"/>
    <mergeCell ref="A54:AL54"/>
    <mergeCell ref="AM54:BA54"/>
  </mergeCells>
  <printOptions horizontalCentered="1"/>
  <pageMargins left="0.44" right="0.25" top="0.77" bottom="0.3937007874015748" header="0.5118110236220472" footer="0.5118110236220472"/>
  <pageSetup horizontalDpi="600" verticalDpi="600" orientation="portrait" paperSize="9" scale="99" r:id="rId1"/>
  <rowBreaks count="1" manualBreakCount="1">
    <brk id="40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58"/>
  <sheetViews>
    <sheetView showGridLines="0" zoomScalePageLayoutView="0" workbookViewId="0" topLeftCell="A37">
      <selection activeCell="AM17" sqref="AM17:AR17"/>
    </sheetView>
  </sheetViews>
  <sheetFormatPr defaultColWidth="1.75390625" defaultRowHeight="12" customHeight="1"/>
  <cols>
    <col min="1" max="22" width="1.75390625" style="3" customWidth="1"/>
    <col min="23" max="23" width="2.75390625" style="3" customWidth="1"/>
    <col min="24" max="30" width="1.75390625" style="3" customWidth="1"/>
    <col min="31" max="31" width="4.125" style="3" customWidth="1"/>
    <col min="32" max="94" width="1.75390625" style="3" customWidth="1"/>
    <col min="95" max="95" width="2.125" style="3" customWidth="1"/>
    <col min="96" max="96" width="0.74609375" style="3" customWidth="1"/>
    <col min="97" max="16384" width="1.75390625" style="3" customWidth="1"/>
  </cols>
  <sheetData>
    <row r="1" spans="1:95" ht="12" customHeight="1">
      <c r="A1" s="115" t="s">
        <v>83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</row>
    <row r="2" spans="1:95" ht="12" customHeight="1">
      <c r="A2" s="116" t="s">
        <v>22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8"/>
      <c r="Y2" s="101" t="s">
        <v>41</v>
      </c>
      <c r="Z2" s="102"/>
      <c r="AA2" s="102"/>
      <c r="AB2" s="102"/>
      <c r="AC2" s="102"/>
      <c r="AD2" s="102"/>
      <c r="AE2" s="103"/>
      <c r="AF2" s="101" t="s">
        <v>109</v>
      </c>
      <c r="AG2" s="102"/>
      <c r="AH2" s="102"/>
      <c r="AI2" s="102"/>
      <c r="AJ2" s="102"/>
      <c r="AK2" s="102"/>
      <c r="AL2" s="103"/>
      <c r="AM2" s="112" t="s">
        <v>71</v>
      </c>
      <c r="AN2" s="113"/>
      <c r="AO2" s="113"/>
      <c r="AP2" s="113"/>
      <c r="AQ2" s="113"/>
      <c r="AR2" s="113"/>
      <c r="AS2" s="113"/>
      <c r="AT2" s="113"/>
      <c r="AU2" s="113"/>
      <c r="AV2" s="113"/>
      <c r="AW2" s="114">
        <v>22</v>
      </c>
      <c r="AX2" s="114"/>
      <c r="AY2" s="107" t="s">
        <v>12</v>
      </c>
      <c r="AZ2" s="107"/>
      <c r="BA2" s="107"/>
      <c r="BB2" s="107"/>
      <c r="BC2" s="107"/>
      <c r="BD2" s="107"/>
      <c r="BE2" s="108"/>
      <c r="BF2" s="112" t="s">
        <v>11</v>
      </c>
      <c r="BG2" s="113"/>
      <c r="BH2" s="113"/>
      <c r="BI2" s="113"/>
      <c r="BJ2" s="113"/>
      <c r="BK2" s="113"/>
      <c r="BL2" s="113"/>
      <c r="BM2" s="113"/>
      <c r="BN2" s="113"/>
      <c r="BO2" s="113"/>
      <c r="BP2" s="114">
        <v>23</v>
      </c>
      <c r="BQ2" s="114"/>
      <c r="BR2" s="107" t="s">
        <v>12</v>
      </c>
      <c r="BS2" s="107"/>
      <c r="BT2" s="107"/>
      <c r="BU2" s="107"/>
      <c r="BV2" s="107"/>
      <c r="BW2" s="107"/>
      <c r="BX2" s="108"/>
      <c r="BY2" s="112" t="s">
        <v>11</v>
      </c>
      <c r="BZ2" s="113"/>
      <c r="CA2" s="113"/>
      <c r="CB2" s="113"/>
      <c r="CC2" s="113"/>
      <c r="CD2" s="113"/>
      <c r="CE2" s="113"/>
      <c r="CF2" s="113"/>
      <c r="CG2" s="113"/>
      <c r="CH2" s="113"/>
      <c r="CI2" s="114">
        <v>24</v>
      </c>
      <c r="CJ2" s="114"/>
      <c r="CK2" s="107" t="s">
        <v>12</v>
      </c>
      <c r="CL2" s="107"/>
      <c r="CM2" s="107"/>
      <c r="CN2" s="107"/>
      <c r="CO2" s="107"/>
      <c r="CP2" s="107"/>
      <c r="CQ2" s="108"/>
    </row>
    <row r="3" spans="1:95" ht="12" customHeight="1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1"/>
      <c r="Y3" s="125"/>
      <c r="Z3" s="126"/>
      <c r="AA3" s="126"/>
      <c r="AB3" s="126"/>
      <c r="AC3" s="126"/>
      <c r="AD3" s="126"/>
      <c r="AE3" s="127"/>
      <c r="AF3" s="125"/>
      <c r="AG3" s="126"/>
      <c r="AH3" s="126"/>
      <c r="AI3" s="126"/>
      <c r="AJ3" s="126"/>
      <c r="AK3" s="126"/>
      <c r="AL3" s="127"/>
      <c r="AM3" s="109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1"/>
      <c r="BF3" s="109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109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1"/>
    </row>
    <row r="4" spans="1:95" ht="12" customHeigh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1"/>
      <c r="Y4" s="125"/>
      <c r="Z4" s="126"/>
      <c r="AA4" s="126"/>
      <c r="AB4" s="126"/>
      <c r="AC4" s="126"/>
      <c r="AD4" s="126"/>
      <c r="AE4" s="127"/>
      <c r="AF4" s="125"/>
      <c r="AG4" s="126"/>
      <c r="AH4" s="126"/>
      <c r="AI4" s="126"/>
      <c r="AJ4" s="126"/>
      <c r="AK4" s="126"/>
      <c r="AL4" s="127"/>
      <c r="AM4" s="101" t="s">
        <v>24</v>
      </c>
      <c r="AN4" s="102"/>
      <c r="AO4" s="102"/>
      <c r="AP4" s="102"/>
      <c r="AQ4" s="102"/>
      <c r="AR4" s="103"/>
      <c r="AS4" s="100" t="s">
        <v>34</v>
      </c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1" t="s">
        <v>24</v>
      </c>
      <c r="BG4" s="102"/>
      <c r="BH4" s="102"/>
      <c r="BI4" s="102"/>
      <c r="BJ4" s="102"/>
      <c r="BK4" s="103"/>
      <c r="BL4" s="100" t="s">
        <v>34</v>
      </c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1" t="s">
        <v>24</v>
      </c>
      <c r="BZ4" s="102"/>
      <c r="CA4" s="102"/>
      <c r="CB4" s="102"/>
      <c r="CC4" s="102"/>
      <c r="CD4" s="103"/>
      <c r="CE4" s="100" t="s">
        <v>34</v>
      </c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</row>
    <row r="5" spans="1:95" ht="85.5" customHeight="1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4"/>
      <c r="Y5" s="104"/>
      <c r="Z5" s="105"/>
      <c r="AA5" s="105"/>
      <c r="AB5" s="105"/>
      <c r="AC5" s="105"/>
      <c r="AD5" s="105"/>
      <c r="AE5" s="106"/>
      <c r="AF5" s="104"/>
      <c r="AG5" s="105"/>
      <c r="AH5" s="105"/>
      <c r="AI5" s="105"/>
      <c r="AJ5" s="105"/>
      <c r="AK5" s="105"/>
      <c r="AL5" s="106"/>
      <c r="AM5" s="104"/>
      <c r="AN5" s="105"/>
      <c r="AO5" s="105"/>
      <c r="AP5" s="105"/>
      <c r="AQ5" s="105"/>
      <c r="AR5" s="106"/>
      <c r="AS5" s="100" t="s">
        <v>68</v>
      </c>
      <c r="AT5" s="100"/>
      <c r="AU5" s="100"/>
      <c r="AV5" s="100"/>
      <c r="AW5" s="100"/>
      <c r="AX5" s="100"/>
      <c r="AY5" s="100"/>
      <c r="AZ5" s="100" t="s">
        <v>67</v>
      </c>
      <c r="BA5" s="100"/>
      <c r="BB5" s="100"/>
      <c r="BC5" s="100"/>
      <c r="BD5" s="100"/>
      <c r="BE5" s="100"/>
      <c r="BF5" s="104"/>
      <c r="BG5" s="105"/>
      <c r="BH5" s="105"/>
      <c r="BI5" s="105"/>
      <c r="BJ5" s="105"/>
      <c r="BK5" s="106"/>
      <c r="BL5" s="100" t="s">
        <v>68</v>
      </c>
      <c r="BM5" s="100"/>
      <c r="BN5" s="100"/>
      <c r="BO5" s="100"/>
      <c r="BP5" s="100"/>
      <c r="BQ5" s="100"/>
      <c r="BR5" s="100"/>
      <c r="BS5" s="100" t="s">
        <v>67</v>
      </c>
      <c r="BT5" s="100"/>
      <c r="BU5" s="100"/>
      <c r="BV5" s="100"/>
      <c r="BW5" s="100"/>
      <c r="BX5" s="100"/>
      <c r="BY5" s="104"/>
      <c r="BZ5" s="105"/>
      <c r="CA5" s="105"/>
      <c r="CB5" s="105"/>
      <c r="CC5" s="105"/>
      <c r="CD5" s="106"/>
      <c r="CE5" s="100" t="s">
        <v>68</v>
      </c>
      <c r="CF5" s="100"/>
      <c r="CG5" s="100"/>
      <c r="CH5" s="100"/>
      <c r="CI5" s="100"/>
      <c r="CJ5" s="100"/>
      <c r="CK5" s="100"/>
      <c r="CL5" s="100" t="s">
        <v>67</v>
      </c>
      <c r="CM5" s="100"/>
      <c r="CN5" s="100"/>
      <c r="CO5" s="100"/>
      <c r="CP5" s="100"/>
      <c r="CQ5" s="100"/>
    </row>
    <row r="6" spans="1:95" s="8" customFormat="1" ht="12" customHeight="1">
      <c r="A6" s="87" t="s">
        <v>42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8"/>
      <c r="Z6" s="89"/>
      <c r="AA6" s="89"/>
      <c r="AB6" s="89"/>
      <c r="AC6" s="89"/>
      <c r="AD6" s="89"/>
      <c r="AE6" s="90"/>
      <c r="AF6" s="88" t="s">
        <v>26</v>
      </c>
      <c r="AG6" s="89"/>
      <c r="AH6" s="89"/>
      <c r="AI6" s="89"/>
      <c r="AJ6" s="89"/>
      <c r="AK6" s="89"/>
      <c r="AL6" s="90"/>
      <c r="AM6" s="74">
        <v>0</v>
      </c>
      <c r="AN6" s="75"/>
      <c r="AO6" s="75"/>
      <c r="AP6" s="75"/>
      <c r="AQ6" s="75"/>
      <c r="AR6" s="76"/>
      <c r="AS6" s="68">
        <f>SUM(AM6)</f>
        <v>0</v>
      </c>
      <c r="AT6" s="68"/>
      <c r="AU6" s="68"/>
      <c r="AV6" s="68"/>
      <c r="AW6" s="68"/>
      <c r="AX6" s="68"/>
      <c r="AY6" s="68"/>
      <c r="AZ6" s="83"/>
      <c r="BA6" s="83"/>
      <c r="BB6" s="83"/>
      <c r="BC6" s="83"/>
      <c r="BD6" s="83"/>
      <c r="BE6" s="83"/>
      <c r="BF6" s="74">
        <v>0</v>
      </c>
      <c r="BG6" s="75"/>
      <c r="BH6" s="75"/>
      <c r="BI6" s="75"/>
      <c r="BJ6" s="75"/>
      <c r="BK6" s="76"/>
      <c r="BL6" s="68">
        <f>SUM(BF6)</f>
        <v>0</v>
      </c>
      <c r="BM6" s="68"/>
      <c r="BN6" s="68"/>
      <c r="BO6" s="68"/>
      <c r="BP6" s="68"/>
      <c r="BQ6" s="68"/>
      <c r="BR6" s="68"/>
      <c r="BS6" s="74">
        <v>0</v>
      </c>
      <c r="BT6" s="75"/>
      <c r="BU6" s="75"/>
      <c r="BV6" s="75"/>
      <c r="BW6" s="75"/>
      <c r="BX6" s="76"/>
      <c r="BY6" s="74">
        <v>0</v>
      </c>
      <c r="BZ6" s="75"/>
      <c r="CA6" s="75"/>
      <c r="CB6" s="75"/>
      <c r="CC6" s="75"/>
      <c r="CD6" s="76"/>
      <c r="CE6" s="68">
        <f>SUM(BY6)</f>
        <v>0</v>
      </c>
      <c r="CF6" s="68"/>
      <c r="CG6" s="68"/>
      <c r="CH6" s="68"/>
      <c r="CI6" s="68"/>
      <c r="CJ6" s="68"/>
      <c r="CK6" s="68"/>
      <c r="CL6" s="83"/>
      <c r="CM6" s="83"/>
      <c r="CN6" s="83"/>
      <c r="CO6" s="83"/>
      <c r="CP6" s="83"/>
      <c r="CQ6" s="83"/>
    </row>
    <row r="7" spans="1:95" s="8" customFormat="1" ht="12" customHeight="1">
      <c r="A7" s="87" t="s">
        <v>43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  <c r="Z7" s="89"/>
      <c r="AA7" s="89"/>
      <c r="AB7" s="89"/>
      <c r="AC7" s="89"/>
      <c r="AD7" s="89"/>
      <c r="AE7" s="90"/>
      <c r="AF7" s="88" t="s">
        <v>26</v>
      </c>
      <c r="AG7" s="89"/>
      <c r="AH7" s="89"/>
      <c r="AI7" s="89"/>
      <c r="AJ7" s="89"/>
      <c r="AK7" s="89"/>
      <c r="AL7" s="90"/>
      <c r="AM7" s="94">
        <f>SUM(AM9:AR11)</f>
        <v>25671600</v>
      </c>
      <c r="AN7" s="95"/>
      <c r="AO7" s="95"/>
      <c r="AP7" s="95"/>
      <c r="AQ7" s="95"/>
      <c r="AR7" s="96"/>
      <c r="AS7" s="68">
        <f aca="true" t="shared" si="0" ref="AS7:AS56">SUM(AM7)</f>
        <v>25671600</v>
      </c>
      <c r="AT7" s="68"/>
      <c r="AU7" s="68"/>
      <c r="AV7" s="68"/>
      <c r="AW7" s="68"/>
      <c r="AX7" s="68"/>
      <c r="AY7" s="68"/>
      <c r="AZ7" s="83"/>
      <c r="BA7" s="83"/>
      <c r="BB7" s="83"/>
      <c r="BC7" s="83"/>
      <c r="BD7" s="83"/>
      <c r="BE7" s="83"/>
      <c r="BF7" s="94">
        <f>SUM(BF9:BK11)</f>
        <v>23398200</v>
      </c>
      <c r="BG7" s="95"/>
      <c r="BH7" s="95"/>
      <c r="BI7" s="95"/>
      <c r="BJ7" s="95"/>
      <c r="BK7" s="96"/>
      <c r="BL7" s="68">
        <f aca="true" t="shared" si="1" ref="BL7:BL56">SUM(BF7)</f>
        <v>23398200</v>
      </c>
      <c r="BM7" s="68"/>
      <c r="BN7" s="68"/>
      <c r="BO7" s="68"/>
      <c r="BP7" s="68"/>
      <c r="BQ7" s="68"/>
      <c r="BR7" s="68"/>
      <c r="BS7" s="74">
        <f>SUM(BS9:BX11)</f>
        <v>0</v>
      </c>
      <c r="BT7" s="75"/>
      <c r="BU7" s="75"/>
      <c r="BV7" s="75"/>
      <c r="BW7" s="75"/>
      <c r="BX7" s="76"/>
      <c r="BY7" s="94">
        <f>SUM(BY9:CD11)</f>
        <v>23348200</v>
      </c>
      <c r="BZ7" s="95"/>
      <c r="CA7" s="95"/>
      <c r="CB7" s="95"/>
      <c r="CC7" s="95"/>
      <c r="CD7" s="96"/>
      <c r="CE7" s="68">
        <f aca="true" t="shared" si="2" ref="CE7:CE56">SUM(BY7)</f>
        <v>23348200</v>
      </c>
      <c r="CF7" s="68"/>
      <c r="CG7" s="68"/>
      <c r="CH7" s="68"/>
      <c r="CI7" s="68"/>
      <c r="CJ7" s="68"/>
      <c r="CK7" s="68"/>
      <c r="CL7" s="83"/>
      <c r="CM7" s="83"/>
      <c r="CN7" s="83"/>
      <c r="CO7" s="83"/>
      <c r="CP7" s="83"/>
      <c r="CQ7" s="83"/>
    </row>
    <row r="8" spans="1:95" ht="12" customHeight="1">
      <c r="A8" s="72" t="s">
        <v>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80"/>
      <c r="Z8" s="81"/>
      <c r="AA8" s="81"/>
      <c r="AB8" s="81"/>
      <c r="AC8" s="81"/>
      <c r="AD8" s="81"/>
      <c r="AE8" s="82"/>
      <c r="AF8" s="80" t="s">
        <v>26</v>
      </c>
      <c r="AG8" s="81"/>
      <c r="AH8" s="81"/>
      <c r="AI8" s="81"/>
      <c r="AJ8" s="81"/>
      <c r="AK8" s="81"/>
      <c r="AL8" s="82"/>
      <c r="AM8" s="91"/>
      <c r="AN8" s="92"/>
      <c r="AO8" s="92"/>
      <c r="AP8" s="92"/>
      <c r="AQ8" s="92"/>
      <c r="AR8" s="93"/>
      <c r="AS8" s="68">
        <f t="shared" si="0"/>
        <v>0</v>
      </c>
      <c r="AT8" s="68"/>
      <c r="AU8" s="68"/>
      <c r="AV8" s="68"/>
      <c r="AW8" s="68"/>
      <c r="AX8" s="68"/>
      <c r="AY8" s="68"/>
      <c r="AZ8" s="65"/>
      <c r="BA8" s="65"/>
      <c r="BB8" s="65"/>
      <c r="BC8" s="65"/>
      <c r="BD8" s="65"/>
      <c r="BE8" s="65"/>
      <c r="BF8" s="91"/>
      <c r="BG8" s="92"/>
      <c r="BH8" s="92"/>
      <c r="BI8" s="92"/>
      <c r="BJ8" s="92"/>
      <c r="BK8" s="93"/>
      <c r="BL8" s="68">
        <f t="shared" si="1"/>
        <v>0</v>
      </c>
      <c r="BM8" s="68"/>
      <c r="BN8" s="68"/>
      <c r="BO8" s="68"/>
      <c r="BP8" s="68"/>
      <c r="BQ8" s="68"/>
      <c r="BR8" s="68"/>
      <c r="BS8" s="69"/>
      <c r="BT8" s="70"/>
      <c r="BU8" s="70"/>
      <c r="BV8" s="70"/>
      <c r="BW8" s="70"/>
      <c r="BX8" s="71"/>
      <c r="BY8" s="91"/>
      <c r="BZ8" s="92"/>
      <c r="CA8" s="92"/>
      <c r="CB8" s="92"/>
      <c r="CC8" s="92"/>
      <c r="CD8" s="93"/>
      <c r="CE8" s="68">
        <f t="shared" si="2"/>
        <v>0</v>
      </c>
      <c r="CF8" s="68"/>
      <c r="CG8" s="68"/>
      <c r="CH8" s="68"/>
      <c r="CI8" s="68"/>
      <c r="CJ8" s="68"/>
      <c r="CK8" s="68"/>
      <c r="CL8" s="65"/>
      <c r="CM8" s="65"/>
      <c r="CN8" s="65"/>
      <c r="CO8" s="65"/>
      <c r="CP8" s="65"/>
      <c r="CQ8" s="65"/>
    </row>
    <row r="9" spans="1:95" ht="27.75" customHeight="1">
      <c r="A9" s="72" t="s">
        <v>110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80"/>
      <c r="Z9" s="81"/>
      <c r="AA9" s="81"/>
      <c r="AB9" s="81"/>
      <c r="AC9" s="81"/>
      <c r="AD9" s="81"/>
      <c r="AE9" s="82"/>
      <c r="AF9" s="80" t="s">
        <v>26</v>
      </c>
      <c r="AG9" s="81"/>
      <c r="AH9" s="81"/>
      <c r="AI9" s="81"/>
      <c r="AJ9" s="81"/>
      <c r="AK9" s="81"/>
      <c r="AL9" s="82"/>
      <c r="AM9" s="91">
        <f>SUM(AM13-AM10-AM11)</f>
        <v>24541600</v>
      </c>
      <c r="AN9" s="92"/>
      <c r="AO9" s="92"/>
      <c r="AP9" s="92"/>
      <c r="AQ9" s="92"/>
      <c r="AR9" s="93"/>
      <c r="AS9" s="68">
        <f t="shared" si="0"/>
        <v>24541600</v>
      </c>
      <c r="AT9" s="68"/>
      <c r="AU9" s="68"/>
      <c r="AV9" s="68"/>
      <c r="AW9" s="68"/>
      <c r="AX9" s="68"/>
      <c r="AY9" s="68"/>
      <c r="AZ9" s="65"/>
      <c r="BA9" s="65"/>
      <c r="BB9" s="65"/>
      <c r="BC9" s="65"/>
      <c r="BD9" s="65"/>
      <c r="BE9" s="65"/>
      <c r="BF9" s="91">
        <f>SUM(BF13-BF10-BF11)</f>
        <v>22548200</v>
      </c>
      <c r="BG9" s="92"/>
      <c r="BH9" s="92"/>
      <c r="BI9" s="92"/>
      <c r="BJ9" s="92"/>
      <c r="BK9" s="93"/>
      <c r="BL9" s="68">
        <f t="shared" si="1"/>
        <v>22548200</v>
      </c>
      <c r="BM9" s="68"/>
      <c r="BN9" s="68"/>
      <c r="BO9" s="68"/>
      <c r="BP9" s="68"/>
      <c r="BQ9" s="68"/>
      <c r="BR9" s="68"/>
      <c r="BS9" s="69"/>
      <c r="BT9" s="70"/>
      <c r="BU9" s="70"/>
      <c r="BV9" s="70"/>
      <c r="BW9" s="70"/>
      <c r="BX9" s="71"/>
      <c r="BY9" s="91">
        <f>SUM(BY13-BY10-BY11)</f>
        <v>22498200</v>
      </c>
      <c r="BZ9" s="92"/>
      <c r="CA9" s="92"/>
      <c r="CB9" s="92"/>
      <c r="CC9" s="92"/>
      <c r="CD9" s="93"/>
      <c r="CE9" s="68">
        <f t="shared" si="2"/>
        <v>22498200</v>
      </c>
      <c r="CF9" s="68"/>
      <c r="CG9" s="68"/>
      <c r="CH9" s="68"/>
      <c r="CI9" s="68"/>
      <c r="CJ9" s="68"/>
      <c r="CK9" s="68"/>
      <c r="CL9" s="65"/>
      <c r="CM9" s="65"/>
      <c r="CN9" s="65"/>
      <c r="CO9" s="65"/>
      <c r="CP9" s="65"/>
      <c r="CQ9" s="65"/>
    </row>
    <row r="10" spans="1:95" ht="42" customHeight="1">
      <c r="A10" s="72" t="s">
        <v>82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84"/>
      <c r="Z10" s="85"/>
      <c r="AA10" s="85"/>
      <c r="AB10" s="85"/>
      <c r="AC10" s="85"/>
      <c r="AD10" s="85"/>
      <c r="AE10" s="86"/>
      <c r="AF10" s="84"/>
      <c r="AG10" s="85"/>
      <c r="AH10" s="85"/>
      <c r="AI10" s="85"/>
      <c r="AJ10" s="85"/>
      <c r="AK10" s="85"/>
      <c r="AL10" s="86"/>
      <c r="AM10" s="91">
        <v>1130000</v>
      </c>
      <c r="AN10" s="92"/>
      <c r="AO10" s="92"/>
      <c r="AP10" s="92"/>
      <c r="AQ10" s="92"/>
      <c r="AR10" s="93"/>
      <c r="AS10" s="68">
        <f t="shared" si="0"/>
        <v>1130000</v>
      </c>
      <c r="AT10" s="68"/>
      <c r="AU10" s="68"/>
      <c r="AV10" s="68"/>
      <c r="AW10" s="68"/>
      <c r="AX10" s="68"/>
      <c r="AY10" s="68"/>
      <c r="AZ10" s="65"/>
      <c r="BA10" s="65"/>
      <c r="BB10" s="65"/>
      <c r="BC10" s="65"/>
      <c r="BD10" s="65"/>
      <c r="BE10" s="65"/>
      <c r="BF10" s="91">
        <v>850000</v>
      </c>
      <c r="BG10" s="92"/>
      <c r="BH10" s="92"/>
      <c r="BI10" s="92"/>
      <c r="BJ10" s="92"/>
      <c r="BK10" s="93"/>
      <c r="BL10" s="68">
        <f t="shared" si="1"/>
        <v>850000</v>
      </c>
      <c r="BM10" s="68"/>
      <c r="BN10" s="68"/>
      <c r="BO10" s="68"/>
      <c r="BP10" s="68"/>
      <c r="BQ10" s="68"/>
      <c r="BR10" s="68"/>
      <c r="BS10" s="69"/>
      <c r="BT10" s="70"/>
      <c r="BU10" s="70"/>
      <c r="BV10" s="70"/>
      <c r="BW10" s="70"/>
      <c r="BX10" s="71"/>
      <c r="BY10" s="91">
        <v>850000</v>
      </c>
      <c r="BZ10" s="92"/>
      <c r="CA10" s="92"/>
      <c r="CB10" s="92"/>
      <c r="CC10" s="92"/>
      <c r="CD10" s="93"/>
      <c r="CE10" s="68">
        <f t="shared" si="2"/>
        <v>850000</v>
      </c>
      <c r="CF10" s="68"/>
      <c r="CG10" s="68"/>
      <c r="CH10" s="68"/>
      <c r="CI10" s="68"/>
      <c r="CJ10" s="68"/>
      <c r="CK10" s="68"/>
      <c r="CL10" s="65"/>
      <c r="CM10" s="65"/>
      <c r="CN10" s="65"/>
      <c r="CO10" s="65"/>
      <c r="CP10" s="65"/>
      <c r="CQ10" s="65"/>
    </row>
    <row r="11" spans="1:95" ht="12" customHeight="1">
      <c r="A11" s="72" t="s">
        <v>44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80"/>
      <c r="Z11" s="81"/>
      <c r="AA11" s="81"/>
      <c r="AB11" s="81"/>
      <c r="AC11" s="81"/>
      <c r="AD11" s="81"/>
      <c r="AE11" s="82"/>
      <c r="AF11" s="80" t="s">
        <v>26</v>
      </c>
      <c r="AG11" s="81"/>
      <c r="AH11" s="81"/>
      <c r="AI11" s="81"/>
      <c r="AJ11" s="81"/>
      <c r="AK11" s="81"/>
      <c r="AL11" s="82"/>
      <c r="AM11" s="91"/>
      <c r="AN11" s="92"/>
      <c r="AO11" s="92"/>
      <c r="AP11" s="92"/>
      <c r="AQ11" s="92"/>
      <c r="AR11" s="93"/>
      <c r="AS11" s="68">
        <f t="shared" si="0"/>
        <v>0</v>
      </c>
      <c r="AT11" s="68"/>
      <c r="AU11" s="68"/>
      <c r="AV11" s="68"/>
      <c r="AW11" s="68"/>
      <c r="AX11" s="68"/>
      <c r="AY11" s="68"/>
      <c r="AZ11" s="65"/>
      <c r="BA11" s="65"/>
      <c r="BB11" s="65"/>
      <c r="BC11" s="65"/>
      <c r="BD11" s="65"/>
      <c r="BE11" s="65"/>
      <c r="BF11" s="91"/>
      <c r="BG11" s="92"/>
      <c r="BH11" s="92"/>
      <c r="BI11" s="92"/>
      <c r="BJ11" s="92"/>
      <c r="BK11" s="93"/>
      <c r="BL11" s="68">
        <f t="shared" si="1"/>
        <v>0</v>
      </c>
      <c r="BM11" s="68"/>
      <c r="BN11" s="68"/>
      <c r="BO11" s="68"/>
      <c r="BP11" s="68"/>
      <c r="BQ11" s="68"/>
      <c r="BR11" s="68"/>
      <c r="BS11" s="69"/>
      <c r="BT11" s="70"/>
      <c r="BU11" s="70"/>
      <c r="BV11" s="70"/>
      <c r="BW11" s="70"/>
      <c r="BX11" s="71"/>
      <c r="BY11" s="91"/>
      <c r="BZ11" s="92"/>
      <c r="CA11" s="92"/>
      <c r="CB11" s="92"/>
      <c r="CC11" s="92"/>
      <c r="CD11" s="93"/>
      <c r="CE11" s="68">
        <f t="shared" si="2"/>
        <v>0</v>
      </c>
      <c r="CF11" s="68"/>
      <c r="CG11" s="68"/>
      <c r="CH11" s="68"/>
      <c r="CI11" s="68"/>
      <c r="CJ11" s="68"/>
      <c r="CK11" s="68"/>
      <c r="CL11" s="65"/>
      <c r="CM11" s="65"/>
      <c r="CN11" s="65"/>
      <c r="CO11" s="65"/>
      <c r="CP11" s="65"/>
      <c r="CQ11" s="65"/>
    </row>
    <row r="12" spans="1:95" s="8" customFormat="1" ht="12" customHeight="1">
      <c r="A12" s="87" t="s">
        <v>45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8"/>
      <c r="Z12" s="89"/>
      <c r="AA12" s="89"/>
      <c r="AB12" s="89"/>
      <c r="AC12" s="89"/>
      <c r="AD12" s="89"/>
      <c r="AE12" s="90"/>
      <c r="AF12" s="88" t="s">
        <v>26</v>
      </c>
      <c r="AG12" s="89"/>
      <c r="AH12" s="89"/>
      <c r="AI12" s="89"/>
      <c r="AJ12" s="89"/>
      <c r="AK12" s="89"/>
      <c r="AL12" s="90"/>
      <c r="AM12" s="94">
        <v>0</v>
      </c>
      <c r="AN12" s="95"/>
      <c r="AO12" s="95"/>
      <c r="AP12" s="95"/>
      <c r="AQ12" s="95"/>
      <c r="AR12" s="96"/>
      <c r="AS12" s="68">
        <f t="shared" si="0"/>
        <v>0</v>
      </c>
      <c r="AT12" s="68"/>
      <c r="AU12" s="68"/>
      <c r="AV12" s="68"/>
      <c r="AW12" s="68"/>
      <c r="AX12" s="68"/>
      <c r="AY12" s="68"/>
      <c r="AZ12" s="83"/>
      <c r="BA12" s="83"/>
      <c r="BB12" s="83"/>
      <c r="BC12" s="83"/>
      <c r="BD12" s="83"/>
      <c r="BE12" s="83"/>
      <c r="BF12" s="94">
        <v>0</v>
      </c>
      <c r="BG12" s="95"/>
      <c r="BH12" s="95"/>
      <c r="BI12" s="95"/>
      <c r="BJ12" s="95"/>
      <c r="BK12" s="96"/>
      <c r="BL12" s="68">
        <f t="shared" si="1"/>
        <v>0</v>
      </c>
      <c r="BM12" s="68"/>
      <c r="BN12" s="68"/>
      <c r="BO12" s="68"/>
      <c r="BP12" s="68"/>
      <c r="BQ12" s="68"/>
      <c r="BR12" s="68"/>
      <c r="BS12" s="74">
        <v>0</v>
      </c>
      <c r="BT12" s="75"/>
      <c r="BU12" s="75"/>
      <c r="BV12" s="75"/>
      <c r="BW12" s="75"/>
      <c r="BX12" s="76"/>
      <c r="BY12" s="94">
        <v>0</v>
      </c>
      <c r="BZ12" s="95"/>
      <c r="CA12" s="95"/>
      <c r="CB12" s="95"/>
      <c r="CC12" s="95"/>
      <c r="CD12" s="96"/>
      <c r="CE12" s="68">
        <f t="shared" si="2"/>
        <v>0</v>
      </c>
      <c r="CF12" s="68"/>
      <c r="CG12" s="68"/>
      <c r="CH12" s="68"/>
      <c r="CI12" s="68"/>
      <c r="CJ12" s="68"/>
      <c r="CK12" s="68"/>
      <c r="CL12" s="83"/>
      <c r="CM12" s="83"/>
      <c r="CN12" s="83"/>
      <c r="CO12" s="83"/>
      <c r="CP12" s="83"/>
      <c r="CQ12" s="83"/>
    </row>
    <row r="13" spans="1:95" s="8" customFormat="1" ht="12" customHeight="1">
      <c r="A13" s="87" t="s">
        <v>46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8"/>
      <c r="Z13" s="89"/>
      <c r="AA13" s="89"/>
      <c r="AB13" s="89"/>
      <c r="AC13" s="89"/>
      <c r="AD13" s="89"/>
      <c r="AE13" s="90"/>
      <c r="AF13" s="88">
        <v>900</v>
      </c>
      <c r="AG13" s="89"/>
      <c r="AH13" s="89"/>
      <c r="AI13" s="89"/>
      <c r="AJ13" s="89"/>
      <c r="AK13" s="89"/>
      <c r="AL13" s="90"/>
      <c r="AM13" s="94">
        <f>SUM(AM15+AM23+AM38+AM41+AM42+AM52)</f>
        <v>25671600</v>
      </c>
      <c r="AN13" s="95"/>
      <c r="AO13" s="95"/>
      <c r="AP13" s="95"/>
      <c r="AQ13" s="95"/>
      <c r="AR13" s="96"/>
      <c r="AS13" s="68">
        <f t="shared" si="0"/>
        <v>25671600</v>
      </c>
      <c r="AT13" s="68"/>
      <c r="AU13" s="68"/>
      <c r="AV13" s="68"/>
      <c r="AW13" s="68"/>
      <c r="AX13" s="68"/>
      <c r="AY13" s="68"/>
      <c r="AZ13" s="83"/>
      <c r="BA13" s="83"/>
      <c r="BB13" s="83"/>
      <c r="BC13" s="83"/>
      <c r="BD13" s="83"/>
      <c r="BE13" s="83"/>
      <c r="BF13" s="94">
        <f>SUM(BF15+BF23+BF38+BF41+BF42+BF52)</f>
        <v>23398200</v>
      </c>
      <c r="BG13" s="95"/>
      <c r="BH13" s="95"/>
      <c r="BI13" s="95"/>
      <c r="BJ13" s="95"/>
      <c r="BK13" s="96"/>
      <c r="BL13" s="68">
        <f t="shared" si="1"/>
        <v>23398200</v>
      </c>
      <c r="BM13" s="68"/>
      <c r="BN13" s="68"/>
      <c r="BO13" s="68"/>
      <c r="BP13" s="68"/>
      <c r="BQ13" s="68"/>
      <c r="BR13" s="68"/>
      <c r="BS13" s="74"/>
      <c r="BT13" s="75"/>
      <c r="BU13" s="75"/>
      <c r="BV13" s="75"/>
      <c r="BW13" s="75"/>
      <c r="BX13" s="76"/>
      <c r="BY13" s="94">
        <f>SUM(BY15+BY23+BY38+BY41+BY42+BY52)</f>
        <v>23348200</v>
      </c>
      <c r="BZ13" s="95"/>
      <c r="CA13" s="95"/>
      <c r="CB13" s="95"/>
      <c r="CC13" s="95"/>
      <c r="CD13" s="96"/>
      <c r="CE13" s="68">
        <f t="shared" si="2"/>
        <v>23348200</v>
      </c>
      <c r="CF13" s="68"/>
      <c r="CG13" s="68"/>
      <c r="CH13" s="68"/>
      <c r="CI13" s="68"/>
      <c r="CJ13" s="68"/>
      <c r="CK13" s="68"/>
      <c r="CL13" s="83"/>
      <c r="CM13" s="83"/>
      <c r="CN13" s="83"/>
      <c r="CO13" s="83"/>
      <c r="CP13" s="83"/>
      <c r="CQ13" s="83"/>
    </row>
    <row r="14" spans="1:95" ht="12" customHeight="1">
      <c r="A14" s="72" t="s">
        <v>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97"/>
      <c r="Z14" s="98"/>
      <c r="AA14" s="98"/>
      <c r="AB14" s="98"/>
      <c r="AC14" s="98"/>
      <c r="AD14" s="98"/>
      <c r="AE14" s="99"/>
      <c r="AF14" s="97"/>
      <c r="AG14" s="98"/>
      <c r="AH14" s="98"/>
      <c r="AI14" s="98"/>
      <c r="AJ14" s="98"/>
      <c r="AK14" s="98"/>
      <c r="AL14" s="99"/>
      <c r="AM14" s="91"/>
      <c r="AN14" s="92"/>
      <c r="AO14" s="92"/>
      <c r="AP14" s="92"/>
      <c r="AQ14" s="92"/>
      <c r="AR14" s="93"/>
      <c r="AS14" s="68">
        <f t="shared" si="0"/>
        <v>0</v>
      </c>
      <c r="AT14" s="68"/>
      <c r="AU14" s="68"/>
      <c r="AV14" s="68"/>
      <c r="AW14" s="68"/>
      <c r="AX14" s="68"/>
      <c r="AY14" s="68"/>
      <c r="AZ14" s="83"/>
      <c r="BA14" s="83"/>
      <c r="BB14" s="83"/>
      <c r="BC14" s="83"/>
      <c r="BD14" s="83"/>
      <c r="BE14" s="83"/>
      <c r="BF14" s="91"/>
      <c r="BG14" s="92"/>
      <c r="BH14" s="92"/>
      <c r="BI14" s="92"/>
      <c r="BJ14" s="92"/>
      <c r="BK14" s="93"/>
      <c r="BL14" s="68">
        <f t="shared" si="1"/>
        <v>0</v>
      </c>
      <c r="BM14" s="68"/>
      <c r="BN14" s="68"/>
      <c r="BO14" s="68"/>
      <c r="BP14" s="68"/>
      <c r="BQ14" s="68"/>
      <c r="BR14" s="68"/>
      <c r="BS14" s="69"/>
      <c r="BT14" s="70"/>
      <c r="BU14" s="70"/>
      <c r="BV14" s="70"/>
      <c r="BW14" s="70"/>
      <c r="BX14" s="71"/>
      <c r="BY14" s="91"/>
      <c r="BZ14" s="92"/>
      <c r="CA14" s="92"/>
      <c r="CB14" s="92"/>
      <c r="CC14" s="92"/>
      <c r="CD14" s="93"/>
      <c r="CE14" s="68">
        <f t="shared" si="2"/>
        <v>0</v>
      </c>
      <c r="CF14" s="68"/>
      <c r="CG14" s="68"/>
      <c r="CH14" s="68"/>
      <c r="CI14" s="68"/>
      <c r="CJ14" s="68"/>
      <c r="CK14" s="68"/>
      <c r="CL14" s="83"/>
      <c r="CM14" s="83"/>
      <c r="CN14" s="83"/>
      <c r="CO14" s="83"/>
      <c r="CP14" s="83"/>
      <c r="CQ14" s="83"/>
    </row>
    <row r="15" spans="1:95" s="8" customFormat="1" ht="12" customHeight="1">
      <c r="A15" s="87" t="s">
        <v>47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8"/>
      <c r="Z15" s="89"/>
      <c r="AA15" s="89"/>
      <c r="AB15" s="89"/>
      <c r="AC15" s="89"/>
      <c r="AD15" s="89"/>
      <c r="AE15" s="90"/>
      <c r="AF15" s="88">
        <v>210</v>
      </c>
      <c r="AG15" s="89"/>
      <c r="AH15" s="89"/>
      <c r="AI15" s="89"/>
      <c r="AJ15" s="89"/>
      <c r="AK15" s="89"/>
      <c r="AL15" s="90"/>
      <c r="AM15" s="94">
        <f>SUM(AM17:AR22)</f>
        <v>22166500</v>
      </c>
      <c r="AN15" s="95"/>
      <c r="AO15" s="95"/>
      <c r="AP15" s="95"/>
      <c r="AQ15" s="95"/>
      <c r="AR15" s="96"/>
      <c r="AS15" s="68">
        <f t="shared" si="0"/>
        <v>22166500</v>
      </c>
      <c r="AT15" s="68"/>
      <c r="AU15" s="68"/>
      <c r="AV15" s="68"/>
      <c r="AW15" s="68"/>
      <c r="AX15" s="68"/>
      <c r="AY15" s="68"/>
      <c r="AZ15" s="83"/>
      <c r="BA15" s="83"/>
      <c r="BB15" s="83"/>
      <c r="BC15" s="83"/>
      <c r="BD15" s="83"/>
      <c r="BE15" s="83"/>
      <c r="BF15" s="94">
        <f>SUM(BF17:BK22)</f>
        <v>20961800</v>
      </c>
      <c r="BG15" s="95"/>
      <c r="BH15" s="95"/>
      <c r="BI15" s="95"/>
      <c r="BJ15" s="95"/>
      <c r="BK15" s="96"/>
      <c r="BL15" s="68">
        <f t="shared" si="1"/>
        <v>20961800</v>
      </c>
      <c r="BM15" s="68"/>
      <c r="BN15" s="68"/>
      <c r="BO15" s="68"/>
      <c r="BP15" s="68"/>
      <c r="BQ15" s="68"/>
      <c r="BR15" s="68"/>
      <c r="BS15" s="74">
        <f>SUM(BS20:BX22)</f>
        <v>0</v>
      </c>
      <c r="BT15" s="75"/>
      <c r="BU15" s="75"/>
      <c r="BV15" s="75"/>
      <c r="BW15" s="75"/>
      <c r="BX15" s="76"/>
      <c r="BY15" s="94">
        <f>SUM(BY17:CD22)</f>
        <v>20961800</v>
      </c>
      <c r="BZ15" s="95"/>
      <c r="CA15" s="95"/>
      <c r="CB15" s="95"/>
      <c r="CC15" s="95"/>
      <c r="CD15" s="96"/>
      <c r="CE15" s="68">
        <f t="shared" si="2"/>
        <v>20961800</v>
      </c>
      <c r="CF15" s="68"/>
      <c r="CG15" s="68"/>
      <c r="CH15" s="68"/>
      <c r="CI15" s="68"/>
      <c r="CJ15" s="68"/>
      <c r="CK15" s="68"/>
      <c r="CL15" s="83"/>
      <c r="CM15" s="83"/>
      <c r="CN15" s="83"/>
      <c r="CO15" s="83"/>
      <c r="CP15" s="83"/>
      <c r="CQ15" s="83"/>
    </row>
    <row r="16" spans="1:95" ht="12" customHeight="1">
      <c r="A16" s="72" t="s">
        <v>37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84"/>
      <c r="Z16" s="85"/>
      <c r="AA16" s="85"/>
      <c r="AB16" s="85"/>
      <c r="AC16" s="85"/>
      <c r="AD16" s="85"/>
      <c r="AE16" s="86"/>
      <c r="AF16" s="84"/>
      <c r="AG16" s="85"/>
      <c r="AH16" s="85"/>
      <c r="AI16" s="85"/>
      <c r="AJ16" s="85"/>
      <c r="AK16" s="85"/>
      <c r="AL16" s="86"/>
      <c r="AM16" s="69"/>
      <c r="AN16" s="70"/>
      <c r="AO16" s="70"/>
      <c r="AP16" s="70"/>
      <c r="AQ16" s="70"/>
      <c r="AR16" s="71"/>
      <c r="AS16" s="68">
        <f t="shared" si="0"/>
        <v>0</v>
      </c>
      <c r="AT16" s="68"/>
      <c r="AU16" s="68"/>
      <c r="AV16" s="68"/>
      <c r="AW16" s="68"/>
      <c r="AX16" s="68"/>
      <c r="AY16" s="68"/>
      <c r="AZ16" s="65"/>
      <c r="BA16" s="65"/>
      <c r="BB16" s="65"/>
      <c r="BC16" s="65"/>
      <c r="BD16" s="65"/>
      <c r="BE16" s="65"/>
      <c r="BF16" s="69"/>
      <c r="BG16" s="70"/>
      <c r="BH16" s="70"/>
      <c r="BI16" s="70"/>
      <c r="BJ16" s="70"/>
      <c r="BK16" s="71"/>
      <c r="BL16" s="68">
        <f t="shared" si="1"/>
        <v>0</v>
      </c>
      <c r="BM16" s="68"/>
      <c r="BN16" s="68"/>
      <c r="BO16" s="68"/>
      <c r="BP16" s="68"/>
      <c r="BQ16" s="68"/>
      <c r="BR16" s="68"/>
      <c r="BS16" s="69"/>
      <c r="BT16" s="70"/>
      <c r="BU16" s="70"/>
      <c r="BV16" s="70"/>
      <c r="BW16" s="70"/>
      <c r="BX16" s="71"/>
      <c r="BY16" s="69"/>
      <c r="BZ16" s="70"/>
      <c r="CA16" s="70"/>
      <c r="CB16" s="70"/>
      <c r="CC16" s="70"/>
      <c r="CD16" s="71"/>
      <c r="CE16" s="68">
        <f t="shared" si="2"/>
        <v>0</v>
      </c>
      <c r="CF16" s="68"/>
      <c r="CG16" s="68"/>
      <c r="CH16" s="68"/>
      <c r="CI16" s="68"/>
      <c r="CJ16" s="68"/>
      <c r="CK16" s="68"/>
      <c r="CL16" s="65"/>
      <c r="CM16" s="65"/>
      <c r="CN16" s="65"/>
      <c r="CO16" s="65"/>
      <c r="CP16" s="65"/>
      <c r="CQ16" s="65"/>
    </row>
    <row r="17" spans="1:95" ht="12" customHeight="1">
      <c r="A17" s="72" t="s">
        <v>48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7" t="s">
        <v>115</v>
      </c>
      <c r="Z17" s="78"/>
      <c r="AA17" s="78"/>
      <c r="AB17" s="78"/>
      <c r="AC17" s="78"/>
      <c r="AD17" s="78"/>
      <c r="AE17" s="79"/>
      <c r="AF17" s="80">
        <v>211</v>
      </c>
      <c r="AG17" s="81"/>
      <c r="AH17" s="81"/>
      <c r="AI17" s="81"/>
      <c r="AJ17" s="81"/>
      <c r="AK17" s="81"/>
      <c r="AL17" s="82"/>
      <c r="AM17" s="69">
        <v>6445700</v>
      </c>
      <c r="AN17" s="70"/>
      <c r="AO17" s="70"/>
      <c r="AP17" s="70"/>
      <c r="AQ17" s="70"/>
      <c r="AR17" s="71"/>
      <c r="AS17" s="68">
        <f>SUM(AM17)</f>
        <v>6445700</v>
      </c>
      <c r="AT17" s="68"/>
      <c r="AU17" s="68"/>
      <c r="AV17" s="68"/>
      <c r="AW17" s="68"/>
      <c r="AX17" s="68"/>
      <c r="AY17" s="68"/>
      <c r="AZ17" s="65"/>
      <c r="BA17" s="65"/>
      <c r="BB17" s="65"/>
      <c r="BC17" s="65"/>
      <c r="BD17" s="65"/>
      <c r="BE17" s="65"/>
      <c r="BF17" s="69">
        <v>5520500</v>
      </c>
      <c r="BG17" s="70"/>
      <c r="BH17" s="70"/>
      <c r="BI17" s="70"/>
      <c r="BJ17" s="70"/>
      <c r="BK17" s="71"/>
      <c r="BL17" s="68">
        <f>SUM(BF17)</f>
        <v>5520500</v>
      </c>
      <c r="BM17" s="68"/>
      <c r="BN17" s="68"/>
      <c r="BO17" s="68"/>
      <c r="BP17" s="68"/>
      <c r="BQ17" s="68"/>
      <c r="BR17" s="68"/>
      <c r="BS17" s="69"/>
      <c r="BT17" s="70"/>
      <c r="BU17" s="70"/>
      <c r="BV17" s="70"/>
      <c r="BW17" s="70"/>
      <c r="BX17" s="71"/>
      <c r="BY17" s="69">
        <v>5520500</v>
      </c>
      <c r="BZ17" s="70"/>
      <c r="CA17" s="70"/>
      <c r="CB17" s="70"/>
      <c r="CC17" s="70"/>
      <c r="CD17" s="71"/>
      <c r="CE17" s="68">
        <f>SUM(BY17)</f>
        <v>5520500</v>
      </c>
      <c r="CF17" s="68"/>
      <c r="CG17" s="68"/>
      <c r="CH17" s="68"/>
      <c r="CI17" s="68"/>
      <c r="CJ17" s="68"/>
      <c r="CK17" s="68"/>
      <c r="CL17" s="65"/>
      <c r="CM17" s="65"/>
      <c r="CN17" s="65"/>
      <c r="CO17" s="65"/>
      <c r="CP17" s="65"/>
      <c r="CQ17" s="65"/>
    </row>
    <row r="18" spans="1:95" ht="12" customHeight="1">
      <c r="A18" s="72" t="s">
        <v>49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7"/>
      <c r="Z18" s="78"/>
      <c r="AA18" s="78"/>
      <c r="AB18" s="78"/>
      <c r="AC18" s="78"/>
      <c r="AD18" s="78"/>
      <c r="AE18" s="79"/>
      <c r="AF18" s="80">
        <v>266</v>
      </c>
      <c r="AG18" s="81"/>
      <c r="AH18" s="81"/>
      <c r="AI18" s="81"/>
      <c r="AJ18" s="81"/>
      <c r="AK18" s="81"/>
      <c r="AL18" s="82"/>
      <c r="AM18" s="69">
        <v>30000</v>
      </c>
      <c r="AN18" s="70"/>
      <c r="AO18" s="70"/>
      <c r="AP18" s="70"/>
      <c r="AQ18" s="70"/>
      <c r="AR18" s="71"/>
      <c r="AS18" s="68">
        <f>SUM(AM18)</f>
        <v>30000</v>
      </c>
      <c r="AT18" s="68"/>
      <c r="AU18" s="68"/>
      <c r="AV18" s="68"/>
      <c r="AW18" s="68"/>
      <c r="AX18" s="68"/>
      <c r="AY18" s="68"/>
      <c r="AZ18" s="65"/>
      <c r="BA18" s="65"/>
      <c r="BB18" s="65"/>
      <c r="BC18" s="65"/>
      <c r="BD18" s="65"/>
      <c r="BE18" s="65"/>
      <c r="BF18" s="69">
        <v>30000</v>
      </c>
      <c r="BG18" s="70"/>
      <c r="BH18" s="70"/>
      <c r="BI18" s="70"/>
      <c r="BJ18" s="70"/>
      <c r="BK18" s="71"/>
      <c r="BL18" s="68">
        <f>SUM(BF18)</f>
        <v>30000</v>
      </c>
      <c r="BM18" s="68"/>
      <c r="BN18" s="68"/>
      <c r="BO18" s="68"/>
      <c r="BP18" s="68"/>
      <c r="BQ18" s="68"/>
      <c r="BR18" s="68"/>
      <c r="BS18" s="69"/>
      <c r="BT18" s="70"/>
      <c r="BU18" s="70"/>
      <c r="BV18" s="70"/>
      <c r="BW18" s="70"/>
      <c r="BX18" s="71"/>
      <c r="BY18" s="69">
        <v>30000</v>
      </c>
      <c r="BZ18" s="70"/>
      <c r="CA18" s="70"/>
      <c r="CB18" s="70"/>
      <c r="CC18" s="70"/>
      <c r="CD18" s="71"/>
      <c r="CE18" s="68">
        <f>SUM(BY18)</f>
        <v>30000</v>
      </c>
      <c r="CF18" s="68"/>
      <c r="CG18" s="68"/>
      <c r="CH18" s="68"/>
      <c r="CI18" s="68"/>
      <c r="CJ18" s="68"/>
      <c r="CK18" s="68"/>
      <c r="CL18" s="65"/>
      <c r="CM18" s="65"/>
      <c r="CN18" s="65"/>
      <c r="CO18" s="65"/>
      <c r="CP18" s="65"/>
      <c r="CQ18" s="65"/>
    </row>
    <row r="19" spans="1:95" ht="12" customHeight="1">
      <c r="A19" s="72" t="s">
        <v>50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7"/>
      <c r="Z19" s="78"/>
      <c r="AA19" s="78"/>
      <c r="AB19" s="78"/>
      <c r="AC19" s="78"/>
      <c r="AD19" s="78"/>
      <c r="AE19" s="79"/>
      <c r="AF19" s="80">
        <v>213</v>
      </c>
      <c r="AG19" s="81"/>
      <c r="AH19" s="81"/>
      <c r="AI19" s="81"/>
      <c r="AJ19" s="81"/>
      <c r="AK19" s="81"/>
      <c r="AL19" s="82"/>
      <c r="AM19" s="69">
        <v>1955700</v>
      </c>
      <c r="AN19" s="70"/>
      <c r="AO19" s="70"/>
      <c r="AP19" s="70"/>
      <c r="AQ19" s="70"/>
      <c r="AR19" s="71"/>
      <c r="AS19" s="68">
        <f>SUM(AM19)</f>
        <v>1955700</v>
      </c>
      <c r="AT19" s="68"/>
      <c r="AU19" s="68"/>
      <c r="AV19" s="68"/>
      <c r="AW19" s="68"/>
      <c r="AX19" s="68"/>
      <c r="AY19" s="68"/>
      <c r="AZ19" s="65"/>
      <c r="BA19" s="65"/>
      <c r="BB19" s="65"/>
      <c r="BC19" s="65"/>
      <c r="BD19" s="65"/>
      <c r="BE19" s="65"/>
      <c r="BF19" s="69">
        <v>1676200</v>
      </c>
      <c r="BG19" s="70"/>
      <c r="BH19" s="70"/>
      <c r="BI19" s="70"/>
      <c r="BJ19" s="70"/>
      <c r="BK19" s="71"/>
      <c r="BL19" s="68">
        <f>SUM(BF19)</f>
        <v>1676200</v>
      </c>
      <c r="BM19" s="68"/>
      <c r="BN19" s="68"/>
      <c r="BO19" s="68"/>
      <c r="BP19" s="68"/>
      <c r="BQ19" s="68"/>
      <c r="BR19" s="68"/>
      <c r="BS19" s="69"/>
      <c r="BT19" s="70"/>
      <c r="BU19" s="70"/>
      <c r="BV19" s="70"/>
      <c r="BW19" s="70"/>
      <c r="BX19" s="71"/>
      <c r="BY19" s="69">
        <v>1676200</v>
      </c>
      <c r="BZ19" s="70"/>
      <c r="CA19" s="70"/>
      <c r="CB19" s="70"/>
      <c r="CC19" s="70"/>
      <c r="CD19" s="71"/>
      <c r="CE19" s="68">
        <f>SUM(BY19)</f>
        <v>1676200</v>
      </c>
      <c r="CF19" s="68"/>
      <c r="CG19" s="68"/>
      <c r="CH19" s="68"/>
      <c r="CI19" s="68"/>
      <c r="CJ19" s="68"/>
      <c r="CK19" s="68"/>
      <c r="CL19" s="65"/>
      <c r="CM19" s="65"/>
      <c r="CN19" s="65"/>
      <c r="CO19" s="65"/>
      <c r="CP19" s="65"/>
      <c r="CQ19" s="65"/>
    </row>
    <row r="20" spans="1:95" ht="12" customHeight="1">
      <c r="A20" s="72" t="s">
        <v>48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7" t="s">
        <v>116</v>
      </c>
      <c r="Z20" s="78"/>
      <c r="AA20" s="78"/>
      <c r="AB20" s="78"/>
      <c r="AC20" s="78"/>
      <c r="AD20" s="78"/>
      <c r="AE20" s="79"/>
      <c r="AF20" s="80">
        <v>211</v>
      </c>
      <c r="AG20" s="81"/>
      <c r="AH20" s="81"/>
      <c r="AI20" s="81"/>
      <c r="AJ20" s="81"/>
      <c r="AK20" s="81"/>
      <c r="AL20" s="82"/>
      <c r="AM20" s="91">
        <v>10479200</v>
      </c>
      <c r="AN20" s="92"/>
      <c r="AO20" s="92"/>
      <c r="AP20" s="92"/>
      <c r="AQ20" s="92"/>
      <c r="AR20" s="93"/>
      <c r="AS20" s="68">
        <f t="shared" si="0"/>
        <v>10479200</v>
      </c>
      <c r="AT20" s="68"/>
      <c r="AU20" s="68"/>
      <c r="AV20" s="68"/>
      <c r="AW20" s="68"/>
      <c r="AX20" s="68"/>
      <c r="AY20" s="68"/>
      <c r="AZ20" s="65"/>
      <c r="BA20" s="65"/>
      <c r="BB20" s="65"/>
      <c r="BC20" s="65"/>
      <c r="BD20" s="65"/>
      <c r="BE20" s="65"/>
      <c r="BF20" s="91">
        <v>10479200</v>
      </c>
      <c r="BG20" s="92"/>
      <c r="BH20" s="92"/>
      <c r="BI20" s="92"/>
      <c r="BJ20" s="92"/>
      <c r="BK20" s="93"/>
      <c r="BL20" s="68">
        <f t="shared" si="1"/>
        <v>10479200</v>
      </c>
      <c r="BM20" s="68"/>
      <c r="BN20" s="68"/>
      <c r="BO20" s="68"/>
      <c r="BP20" s="68"/>
      <c r="BQ20" s="68"/>
      <c r="BR20" s="68"/>
      <c r="BS20" s="69"/>
      <c r="BT20" s="70"/>
      <c r="BU20" s="70"/>
      <c r="BV20" s="70"/>
      <c r="BW20" s="70"/>
      <c r="BX20" s="71"/>
      <c r="BY20" s="91">
        <v>10479200</v>
      </c>
      <c r="BZ20" s="92"/>
      <c r="CA20" s="92"/>
      <c r="CB20" s="92"/>
      <c r="CC20" s="92"/>
      <c r="CD20" s="93"/>
      <c r="CE20" s="68">
        <f t="shared" si="2"/>
        <v>10479200</v>
      </c>
      <c r="CF20" s="68"/>
      <c r="CG20" s="68"/>
      <c r="CH20" s="68"/>
      <c r="CI20" s="68"/>
      <c r="CJ20" s="68"/>
      <c r="CK20" s="68"/>
      <c r="CL20" s="65"/>
      <c r="CM20" s="65"/>
      <c r="CN20" s="65"/>
      <c r="CO20" s="65"/>
      <c r="CP20" s="65"/>
      <c r="CQ20" s="65"/>
    </row>
    <row r="21" spans="1:95" ht="12" customHeight="1">
      <c r="A21" s="72" t="s">
        <v>49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7"/>
      <c r="Z21" s="78"/>
      <c r="AA21" s="78"/>
      <c r="AB21" s="78"/>
      <c r="AC21" s="78"/>
      <c r="AD21" s="78"/>
      <c r="AE21" s="79"/>
      <c r="AF21" s="80">
        <v>266</v>
      </c>
      <c r="AG21" s="81"/>
      <c r="AH21" s="81"/>
      <c r="AI21" s="81"/>
      <c r="AJ21" s="81"/>
      <c r="AK21" s="81"/>
      <c r="AL21" s="82"/>
      <c r="AM21" s="69">
        <v>70000</v>
      </c>
      <c r="AN21" s="70"/>
      <c r="AO21" s="70"/>
      <c r="AP21" s="70"/>
      <c r="AQ21" s="70"/>
      <c r="AR21" s="71"/>
      <c r="AS21" s="68">
        <f t="shared" si="0"/>
        <v>70000</v>
      </c>
      <c r="AT21" s="68"/>
      <c r="AU21" s="68"/>
      <c r="AV21" s="68"/>
      <c r="AW21" s="68"/>
      <c r="AX21" s="68"/>
      <c r="AY21" s="68"/>
      <c r="AZ21" s="65"/>
      <c r="BA21" s="65"/>
      <c r="BB21" s="65"/>
      <c r="BC21" s="65"/>
      <c r="BD21" s="65"/>
      <c r="BE21" s="65"/>
      <c r="BF21" s="69">
        <v>70000</v>
      </c>
      <c r="BG21" s="70"/>
      <c r="BH21" s="70"/>
      <c r="BI21" s="70"/>
      <c r="BJ21" s="70"/>
      <c r="BK21" s="71"/>
      <c r="BL21" s="68">
        <f t="shared" si="1"/>
        <v>70000</v>
      </c>
      <c r="BM21" s="68"/>
      <c r="BN21" s="68"/>
      <c r="BO21" s="68"/>
      <c r="BP21" s="68"/>
      <c r="BQ21" s="68"/>
      <c r="BR21" s="68"/>
      <c r="BS21" s="69"/>
      <c r="BT21" s="70"/>
      <c r="BU21" s="70"/>
      <c r="BV21" s="70"/>
      <c r="BW21" s="70"/>
      <c r="BX21" s="71"/>
      <c r="BY21" s="69">
        <v>70000</v>
      </c>
      <c r="BZ21" s="70"/>
      <c r="CA21" s="70"/>
      <c r="CB21" s="70"/>
      <c r="CC21" s="70"/>
      <c r="CD21" s="71"/>
      <c r="CE21" s="68">
        <f t="shared" si="2"/>
        <v>70000</v>
      </c>
      <c r="CF21" s="68"/>
      <c r="CG21" s="68"/>
      <c r="CH21" s="68"/>
      <c r="CI21" s="68"/>
      <c r="CJ21" s="68"/>
      <c r="CK21" s="68"/>
      <c r="CL21" s="65"/>
      <c r="CM21" s="65"/>
      <c r="CN21" s="65"/>
      <c r="CO21" s="65"/>
      <c r="CP21" s="65"/>
      <c r="CQ21" s="65"/>
    </row>
    <row r="22" spans="1:95" ht="12" customHeight="1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7"/>
      <c r="Z22" s="78"/>
      <c r="AA22" s="78"/>
      <c r="AB22" s="78"/>
      <c r="AC22" s="78"/>
      <c r="AD22" s="78"/>
      <c r="AE22" s="79"/>
      <c r="AF22" s="80">
        <v>213</v>
      </c>
      <c r="AG22" s="81"/>
      <c r="AH22" s="81"/>
      <c r="AI22" s="81"/>
      <c r="AJ22" s="81"/>
      <c r="AK22" s="81"/>
      <c r="AL22" s="82"/>
      <c r="AM22" s="69">
        <v>3185900</v>
      </c>
      <c r="AN22" s="70"/>
      <c r="AO22" s="70"/>
      <c r="AP22" s="70"/>
      <c r="AQ22" s="70"/>
      <c r="AR22" s="71"/>
      <c r="AS22" s="68">
        <f t="shared" si="0"/>
        <v>3185900</v>
      </c>
      <c r="AT22" s="68"/>
      <c r="AU22" s="68"/>
      <c r="AV22" s="68"/>
      <c r="AW22" s="68"/>
      <c r="AX22" s="68"/>
      <c r="AY22" s="68"/>
      <c r="AZ22" s="65"/>
      <c r="BA22" s="65"/>
      <c r="BB22" s="65"/>
      <c r="BC22" s="65"/>
      <c r="BD22" s="65"/>
      <c r="BE22" s="65"/>
      <c r="BF22" s="69">
        <v>3185900</v>
      </c>
      <c r="BG22" s="70"/>
      <c r="BH22" s="70"/>
      <c r="BI22" s="70"/>
      <c r="BJ22" s="70"/>
      <c r="BK22" s="71"/>
      <c r="BL22" s="68">
        <f t="shared" si="1"/>
        <v>3185900</v>
      </c>
      <c r="BM22" s="68"/>
      <c r="BN22" s="68"/>
      <c r="BO22" s="68"/>
      <c r="BP22" s="68"/>
      <c r="BQ22" s="68"/>
      <c r="BR22" s="68"/>
      <c r="BS22" s="69"/>
      <c r="BT22" s="70"/>
      <c r="BU22" s="70"/>
      <c r="BV22" s="70"/>
      <c r="BW22" s="70"/>
      <c r="BX22" s="71"/>
      <c r="BY22" s="69">
        <v>3185900</v>
      </c>
      <c r="BZ22" s="70"/>
      <c r="CA22" s="70"/>
      <c r="CB22" s="70"/>
      <c r="CC22" s="70"/>
      <c r="CD22" s="71"/>
      <c r="CE22" s="68">
        <f t="shared" si="2"/>
        <v>3185900</v>
      </c>
      <c r="CF22" s="68"/>
      <c r="CG22" s="68"/>
      <c r="CH22" s="68"/>
      <c r="CI22" s="68"/>
      <c r="CJ22" s="68"/>
      <c r="CK22" s="68"/>
      <c r="CL22" s="65"/>
      <c r="CM22" s="65"/>
      <c r="CN22" s="65"/>
      <c r="CO22" s="65"/>
      <c r="CP22" s="65"/>
      <c r="CQ22" s="65"/>
    </row>
    <row r="23" spans="1:95" s="8" customFormat="1" ht="12" customHeight="1">
      <c r="A23" s="87" t="s">
        <v>51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77"/>
      <c r="Z23" s="78"/>
      <c r="AA23" s="78"/>
      <c r="AB23" s="78"/>
      <c r="AC23" s="78"/>
      <c r="AD23" s="78"/>
      <c r="AE23" s="79"/>
      <c r="AF23" s="88">
        <v>220</v>
      </c>
      <c r="AG23" s="89"/>
      <c r="AH23" s="89"/>
      <c r="AI23" s="89"/>
      <c r="AJ23" s="89"/>
      <c r="AK23" s="89"/>
      <c r="AL23" s="90"/>
      <c r="AM23" s="74">
        <f>SUM(AM25:AR37)</f>
        <v>1799900</v>
      </c>
      <c r="AN23" s="75"/>
      <c r="AO23" s="75"/>
      <c r="AP23" s="75"/>
      <c r="AQ23" s="75"/>
      <c r="AR23" s="76"/>
      <c r="AS23" s="68">
        <f t="shared" si="0"/>
        <v>1799900</v>
      </c>
      <c r="AT23" s="68"/>
      <c r="AU23" s="68"/>
      <c r="AV23" s="68"/>
      <c r="AW23" s="68"/>
      <c r="AX23" s="68"/>
      <c r="AY23" s="68"/>
      <c r="AZ23" s="83"/>
      <c r="BA23" s="83"/>
      <c r="BB23" s="83"/>
      <c r="BC23" s="83"/>
      <c r="BD23" s="83"/>
      <c r="BE23" s="83"/>
      <c r="BF23" s="74">
        <f>SUM(BF25:BK37)</f>
        <v>1196700</v>
      </c>
      <c r="BG23" s="75"/>
      <c r="BH23" s="75"/>
      <c r="BI23" s="75"/>
      <c r="BJ23" s="75"/>
      <c r="BK23" s="76"/>
      <c r="BL23" s="68">
        <f t="shared" si="1"/>
        <v>1196700</v>
      </c>
      <c r="BM23" s="68"/>
      <c r="BN23" s="68"/>
      <c r="BO23" s="68"/>
      <c r="BP23" s="68"/>
      <c r="BQ23" s="68"/>
      <c r="BR23" s="68"/>
      <c r="BS23" s="74">
        <f>SUM(BS25:BX37)</f>
        <v>0</v>
      </c>
      <c r="BT23" s="75"/>
      <c r="BU23" s="75"/>
      <c r="BV23" s="75"/>
      <c r="BW23" s="75"/>
      <c r="BX23" s="76"/>
      <c r="BY23" s="74">
        <f>SUM(BY25:CD37)</f>
        <v>1146700</v>
      </c>
      <c r="BZ23" s="75"/>
      <c r="CA23" s="75"/>
      <c r="CB23" s="75"/>
      <c r="CC23" s="75"/>
      <c r="CD23" s="76"/>
      <c r="CE23" s="68">
        <f t="shared" si="2"/>
        <v>1146700</v>
      </c>
      <c r="CF23" s="68"/>
      <c r="CG23" s="68"/>
      <c r="CH23" s="68"/>
      <c r="CI23" s="68"/>
      <c r="CJ23" s="68"/>
      <c r="CK23" s="68"/>
      <c r="CL23" s="83"/>
      <c r="CM23" s="83"/>
      <c r="CN23" s="83"/>
      <c r="CO23" s="83"/>
      <c r="CP23" s="83"/>
      <c r="CQ23" s="83"/>
    </row>
    <row r="24" spans="1:95" ht="12" customHeight="1">
      <c r="A24" s="72" t="s">
        <v>37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7"/>
      <c r="Z24" s="78"/>
      <c r="AA24" s="78"/>
      <c r="AB24" s="78"/>
      <c r="AC24" s="78"/>
      <c r="AD24" s="78"/>
      <c r="AE24" s="79"/>
      <c r="AF24" s="84"/>
      <c r="AG24" s="85"/>
      <c r="AH24" s="85"/>
      <c r="AI24" s="85"/>
      <c r="AJ24" s="85"/>
      <c r="AK24" s="85"/>
      <c r="AL24" s="86"/>
      <c r="AM24" s="69"/>
      <c r="AN24" s="70"/>
      <c r="AO24" s="70"/>
      <c r="AP24" s="70"/>
      <c r="AQ24" s="70"/>
      <c r="AR24" s="71"/>
      <c r="AS24" s="68">
        <f t="shared" si="0"/>
        <v>0</v>
      </c>
      <c r="AT24" s="68"/>
      <c r="AU24" s="68"/>
      <c r="AV24" s="68"/>
      <c r="AW24" s="68"/>
      <c r="AX24" s="68"/>
      <c r="AY24" s="68"/>
      <c r="AZ24" s="65"/>
      <c r="BA24" s="65"/>
      <c r="BB24" s="65"/>
      <c r="BC24" s="65"/>
      <c r="BD24" s="65"/>
      <c r="BE24" s="65"/>
      <c r="BF24" s="69"/>
      <c r="BG24" s="70"/>
      <c r="BH24" s="70"/>
      <c r="BI24" s="70"/>
      <c r="BJ24" s="70"/>
      <c r="BK24" s="71"/>
      <c r="BL24" s="68">
        <f t="shared" si="1"/>
        <v>0</v>
      </c>
      <c r="BM24" s="68"/>
      <c r="BN24" s="68"/>
      <c r="BO24" s="68"/>
      <c r="BP24" s="68"/>
      <c r="BQ24" s="68"/>
      <c r="BR24" s="68"/>
      <c r="BS24" s="69"/>
      <c r="BT24" s="70"/>
      <c r="BU24" s="70"/>
      <c r="BV24" s="70"/>
      <c r="BW24" s="70"/>
      <c r="BX24" s="71"/>
      <c r="BY24" s="69"/>
      <c r="BZ24" s="70"/>
      <c r="CA24" s="70"/>
      <c r="CB24" s="70"/>
      <c r="CC24" s="70"/>
      <c r="CD24" s="71"/>
      <c r="CE24" s="68">
        <f t="shared" si="2"/>
        <v>0</v>
      </c>
      <c r="CF24" s="68"/>
      <c r="CG24" s="68"/>
      <c r="CH24" s="68"/>
      <c r="CI24" s="68"/>
      <c r="CJ24" s="68"/>
      <c r="CK24" s="68"/>
      <c r="CL24" s="65"/>
      <c r="CM24" s="65"/>
      <c r="CN24" s="65"/>
      <c r="CO24" s="65"/>
      <c r="CP24" s="65"/>
      <c r="CQ24" s="65"/>
    </row>
    <row r="25" spans="1:95" ht="12" customHeight="1">
      <c r="A25" s="72" t="s">
        <v>52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7" t="s">
        <v>116</v>
      </c>
      <c r="Z25" s="78"/>
      <c r="AA25" s="78"/>
      <c r="AB25" s="78"/>
      <c r="AC25" s="78"/>
      <c r="AD25" s="78"/>
      <c r="AE25" s="79"/>
      <c r="AF25" s="80">
        <v>221</v>
      </c>
      <c r="AG25" s="81"/>
      <c r="AH25" s="81"/>
      <c r="AI25" s="81"/>
      <c r="AJ25" s="81"/>
      <c r="AK25" s="81"/>
      <c r="AL25" s="82"/>
      <c r="AM25" s="69">
        <v>1900</v>
      </c>
      <c r="AN25" s="70"/>
      <c r="AO25" s="70"/>
      <c r="AP25" s="70"/>
      <c r="AQ25" s="70"/>
      <c r="AR25" s="71"/>
      <c r="AS25" s="68">
        <f t="shared" si="0"/>
        <v>1900</v>
      </c>
      <c r="AT25" s="68"/>
      <c r="AU25" s="68"/>
      <c r="AV25" s="68"/>
      <c r="AW25" s="68"/>
      <c r="AX25" s="68"/>
      <c r="AY25" s="68"/>
      <c r="AZ25" s="65"/>
      <c r="BA25" s="65"/>
      <c r="BB25" s="65"/>
      <c r="BC25" s="65"/>
      <c r="BD25" s="65"/>
      <c r="BE25" s="65"/>
      <c r="BF25" s="69">
        <v>1900</v>
      </c>
      <c r="BG25" s="70"/>
      <c r="BH25" s="70"/>
      <c r="BI25" s="70"/>
      <c r="BJ25" s="70"/>
      <c r="BK25" s="71"/>
      <c r="BL25" s="68">
        <f t="shared" si="1"/>
        <v>1900</v>
      </c>
      <c r="BM25" s="68"/>
      <c r="BN25" s="68"/>
      <c r="BO25" s="68"/>
      <c r="BP25" s="68"/>
      <c r="BQ25" s="68"/>
      <c r="BR25" s="68"/>
      <c r="BS25" s="69"/>
      <c r="BT25" s="70"/>
      <c r="BU25" s="70"/>
      <c r="BV25" s="70"/>
      <c r="BW25" s="70"/>
      <c r="BX25" s="71"/>
      <c r="BY25" s="69">
        <v>1900</v>
      </c>
      <c r="BZ25" s="70"/>
      <c r="CA25" s="70"/>
      <c r="CB25" s="70"/>
      <c r="CC25" s="70"/>
      <c r="CD25" s="71"/>
      <c r="CE25" s="68">
        <f t="shared" si="2"/>
        <v>1900</v>
      </c>
      <c r="CF25" s="68"/>
      <c r="CG25" s="68"/>
      <c r="CH25" s="68"/>
      <c r="CI25" s="68"/>
      <c r="CJ25" s="68"/>
      <c r="CK25" s="68"/>
      <c r="CL25" s="65"/>
      <c r="CM25" s="65"/>
      <c r="CN25" s="65"/>
      <c r="CO25" s="65"/>
      <c r="CP25" s="65"/>
      <c r="CQ25" s="65"/>
    </row>
    <row r="26" spans="1:95" ht="12" customHeight="1">
      <c r="A26" s="72" t="s">
        <v>52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7" t="s">
        <v>117</v>
      </c>
      <c r="Z26" s="78"/>
      <c r="AA26" s="78"/>
      <c r="AB26" s="78"/>
      <c r="AC26" s="78"/>
      <c r="AD26" s="78"/>
      <c r="AE26" s="79"/>
      <c r="AF26" s="80">
        <v>221</v>
      </c>
      <c r="AG26" s="81"/>
      <c r="AH26" s="81"/>
      <c r="AI26" s="81"/>
      <c r="AJ26" s="81"/>
      <c r="AK26" s="81"/>
      <c r="AL26" s="82"/>
      <c r="AM26" s="69">
        <v>53000</v>
      </c>
      <c r="AN26" s="70"/>
      <c r="AO26" s="70"/>
      <c r="AP26" s="70"/>
      <c r="AQ26" s="70"/>
      <c r="AR26" s="71"/>
      <c r="AS26" s="68">
        <f t="shared" si="0"/>
        <v>53000</v>
      </c>
      <c r="AT26" s="68"/>
      <c r="AU26" s="68"/>
      <c r="AV26" s="68"/>
      <c r="AW26" s="68"/>
      <c r="AX26" s="68"/>
      <c r="AY26" s="68"/>
      <c r="AZ26" s="65"/>
      <c r="BA26" s="65"/>
      <c r="BB26" s="65"/>
      <c r="BC26" s="65"/>
      <c r="BD26" s="65"/>
      <c r="BE26" s="65"/>
      <c r="BF26" s="69">
        <v>33000</v>
      </c>
      <c r="BG26" s="70"/>
      <c r="BH26" s="70"/>
      <c r="BI26" s="70"/>
      <c r="BJ26" s="70"/>
      <c r="BK26" s="71"/>
      <c r="BL26" s="68">
        <f t="shared" si="1"/>
        <v>33000</v>
      </c>
      <c r="BM26" s="68"/>
      <c r="BN26" s="68"/>
      <c r="BO26" s="68"/>
      <c r="BP26" s="68"/>
      <c r="BQ26" s="68"/>
      <c r="BR26" s="68"/>
      <c r="BS26" s="69"/>
      <c r="BT26" s="70"/>
      <c r="BU26" s="70"/>
      <c r="BV26" s="70"/>
      <c r="BW26" s="70"/>
      <c r="BX26" s="71"/>
      <c r="BY26" s="69">
        <v>33000</v>
      </c>
      <c r="BZ26" s="70"/>
      <c r="CA26" s="70"/>
      <c r="CB26" s="70"/>
      <c r="CC26" s="70"/>
      <c r="CD26" s="71"/>
      <c r="CE26" s="68">
        <f t="shared" si="2"/>
        <v>33000</v>
      </c>
      <c r="CF26" s="68"/>
      <c r="CG26" s="68"/>
      <c r="CH26" s="68"/>
      <c r="CI26" s="68"/>
      <c r="CJ26" s="68"/>
      <c r="CK26" s="68"/>
      <c r="CL26" s="65"/>
      <c r="CM26" s="65"/>
      <c r="CN26" s="65"/>
      <c r="CO26" s="65"/>
      <c r="CP26" s="65"/>
      <c r="CQ26" s="65"/>
    </row>
    <row r="27" spans="1:95" ht="12" customHeight="1">
      <c r="A27" s="72" t="s">
        <v>53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7" t="s">
        <v>117</v>
      </c>
      <c r="Z27" s="78"/>
      <c r="AA27" s="78"/>
      <c r="AB27" s="78"/>
      <c r="AC27" s="78"/>
      <c r="AD27" s="78"/>
      <c r="AE27" s="79"/>
      <c r="AF27" s="80">
        <v>222</v>
      </c>
      <c r="AG27" s="81"/>
      <c r="AH27" s="81"/>
      <c r="AI27" s="81"/>
      <c r="AJ27" s="81"/>
      <c r="AK27" s="81"/>
      <c r="AL27" s="82"/>
      <c r="AM27" s="69">
        <v>50000</v>
      </c>
      <c r="AN27" s="70"/>
      <c r="AO27" s="70"/>
      <c r="AP27" s="70"/>
      <c r="AQ27" s="70"/>
      <c r="AR27" s="71"/>
      <c r="AS27" s="68">
        <f t="shared" si="0"/>
        <v>50000</v>
      </c>
      <c r="AT27" s="68"/>
      <c r="AU27" s="68"/>
      <c r="AV27" s="68"/>
      <c r="AW27" s="68"/>
      <c r="AX27" s="68"/>
      <c r="AY27" s="68"/>
      <c r="AZ27" s="65"/>
      <c r="BA27" s="65"/>
      <c r="BB27" s="65"/>
      <c r="BC27" s="65"/>
      <c r="BD27" s="65"/>
      <c r="BE27" s="65"/>
      <c r="BF27" s="69">
        <v>20000</v>
      </c>
      <c r="BG27" s="70"/>
      <c r="BH27" s="70"/>
      <c r="BI27" s="70"/>
      <c r="BJ27" s="70"/>
      <c r="BK27" s="71"/>
      <c r="BL27" s="68">
        <f t="shared" si="1"/>
        <v>20000</v>
      </c>
      <c r="BM27" s="68"/>
      <c r="BN27" s="68"/>
      <c r="BO27" s="68"/>
      <c r="BP27" s="68"/>
      <c r="BQ27" s="68"/>
      <c r="BR27" s="68"/>
      <c r="BS27" s="69"/>
      <c r="BT27" s="70"/>
      <c r="BU27" s="70"/>
      <c r="BV27" s="70"/>
      <c r="BW27" s="70"/>
      <c r="BX27" s="71"/>
      <c r="BY27" s="69">
        <v>20000</v>
      </c>
      <c r="BZ27" s="70"/>
      <c r="CA27" s="70"/>
      <c r="CB27" s="70"/>
      <c r="CC27" s="70"/>
      <c r="CD27" s="71"/>
      <c r="CE27" s="68">
        <f t="shared" si="2"/>
        <v>20000</v>
      </c>
      <c r="CF27" s="68"/>
      <c r="CG27" s="68"/>
      <c r="CH27" s="68"/>
      <c r="CI27" s="68"/>
      <c r="CJ27" s="68"/>
      <c r="CK27" s="68"/>
      <c r="CL27" s="65"/>
      <c r="CM27" s="65"/>
      <c r="CN27" s="65"/>
      <c r="CO27" s="65"/>
      <c r="CP27" s="65"/>
      <c r="CQ27" s="65"/>
    </row>
    <row r="28" spans="1:95" ht="12" customHeight="1">
      <c r="A28" s="72" t="s">
        <v>54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7" t="s">
        <v>117</v>
      </c>
      <c r="Z28" s="78"/>
      <c r="AA28" s="78"/>
      <c r="AB28" s="78"/>
      <c r="AC28" s="78"/>
      <c r="AD28" s="78"/>
      <c r="AE28" s="79"/>
      <c r="AF28" s="80">
        <v>223</v>
      </c>
      <c r="AG28" s="81"/>
      <c r="AH28" s="81"/>
      <c r="AI28" s="81"/>
      <c r="AJ28" s="81"/>
      <c r="AK28" s="81"/>
      <c r="AL28" s="82"/>
      <c r="AM28" s="69">
        <v>1441200</v>
      </c>
      <c r="AN28" s="70"/>
      <c r="AO28" s="70"/>
      <c r="AP28" s="70"/>
      <c r="AQ28" s="70"/>
      <c r="AR28" s="71"/>
      <c r="AS28" s="68">
        <f t="shared" si="0"/>
        <v>1441200</v>
      </c>
      <c r="AT28" s="68"/>
      <c r="AU28" s="68"/>
      <c r="AV28" s="68"/>
      <c r="AW28" s="68"/>
      <c r="AX28" s="68"/>
      <c r="AY28" s="68"/>
      <c r="AZ28" s="65"/>
      <c r="BA28" s="65"/>
      <c r="BB28" s="65"/>
      <c r="BC28" s="65"/>
      <c r="BD28" s="65"/>
      <c r="BE28" s="65"/>
      <c r="BF28" s="69">
        <v>921000</v>
      </c>
      <c r="BG28" s="70"/>
      <c r="BH28" s="70"/>
      <c r="BI28" s="70"/>
      <c r="BJ28" s="70"/>
      <c r="BK28" s="71"/>
      <c r="BL28" s="68">
        <f t="shared" si="1"/>
        <v>921000</v>
      </c>
      <c r="BM28" s="68"/>
      <c r="BN28" s="68"/>
      <c r="BO28" s="68"/>
      <c r="BP28" s="68"/>
      <c r="BQ28" s="68"/>
      <c r="BR28" s="68"/>
      <c r="BS28" s="69"/>
      <c r="BT28" s="70"/>
      <c r="BU28" s="70"/>
      <c r="BV28" s="70"/>
      <c r="BW28" s="70"/>
      <c r="BX28" s="71"/>
      <c r="BY28" s="69">
        <v>921000</v>
      </c>
      <c r="BZ28" s="70"/>
      <c r="CA28" s="70"/>
      <c r="CB28" s="70"/>
      <c r="CC28" s="70"/>
      <c r="CD28" s="71"/>
      <c r="CE28" s="68">
        <f t="shared" si="2"/>
        <v>921000</v>
      </c>
      <c r="CF28" s="68"/>
      <c r="CG28" s="68"/>
      <c r="CH28" s="68"/>
      <c r="CI28" s="68"/>
      <c r="CJ28" s="68"/>
      <c r="CK28" s="68"/>
      <c r="CL28" s="65"/>
      <c r="CM28" s="65"/>
      <c r="CN28" s="65"/>
      <c r="CO28" s="65"/>
      <c r="CP28" s="65"/>
      <c r="CQ28" s="65"/>
    </row>
    <row r="29" spans="1:95" ht="12" customHeight="1">
      <c r="A29" s="72" t="s">
        <v>55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7" t="s">
        <v>117</v>
      </c>
      <c r="Z29" s="78"/>
      <c r="AA29" s="78"/>
      <c r="AB29" s="78"/>
      <c r="AC29" s="78"/>
      <c r="AD29" s="78"/>
      <c r="AE29" s="79"/>
      <c r="AF29" s="80">
        <v>224</v>
      </c>
      <c r="AG29" s="81"/>
      <c r="AH29" s="81"/>
      <c r="AI29" s="81"/>
      <c r="AJ29" s="81"/>
      <c r="AK29" s="81"/>
      <c r="AL29" s="82"/>
      <c r="AM29" s="69">
        <v>7500</v>
      </c>
      <c r="AN29" s="70"/>
      <c r="AO29" s="70"/>
      <c r="AP29" s="70"/>
      <c r="AQ29" s="70"/>
      <c r="AR29" s="71"/>
      <c r="AS29" s="68">
        <f t="shared" si="0"/>
        <v>7500</v>
      </c>
      <c r="AT29" s="68"/>
      <c r="AU29" s="68"/>
      <c r="AV29" s="68"/>
      <c r="AW29" s="68"/>
      <c r="AX29" s="68"/>
      <c r="AY29" s="68"/>
      <c r="AZ29" s="65"/>
      <c r="BA29" s="65"/>
      <c r="BB29" s="65"/>
      <c r="BC29" s="65"/>
      <c r="BD29" s="65"/>
      <c r="BE29" s="65"/>
      <c r="BF29" s="69">
        <v>7500</v>
      </c>
      <c r="BG29" s="70"/>
      <c r="BH29" s="70"/>
      <c r="BI29" s="70"/>
      <c r="BJ29" s="70"/>
      <c r="BK29" s="71"/>
      <c r="BL29" s="68">
        <f t="shared" si="1"/>
        <v>7500</v>
      </c>
      <c r="BM29" s="68"/>
      <c r="BN29" s="68"/>
      <c r="BO29" s="68"/>
      <c r="BP29" s="68"/>
      <c r="BQ29" s="68"/>
      <c r="BR29" s="68"/>
      <c r="BS29" s="69"/>
      <c r="BT29" s="70"/>
      <c r="BU29" s="70"/>
      <c r="BV29" s="70"/>
      <c r="BW29" s="70"/>
      <c r="BX29" s="71"/>
      <c r="BY29" s="69">
        <v>7500</v>
      </c>
      <c r="BZ29" s="70"/>
      <c r="CA29" s="70"/>
      <c r="CB29" s="70"/>
      <c r="CC29" s="70"/>
      <c r="CD29" s="71"/>
      <c r="CE29" s="68">
        <f t="shared" si="2"/>
        <v>7500</v>
      </c>
      <c r="CF29" s="68"/>
      <c r="CG29" s="68"/>
      <c r="CH29" s="68"/>
      <c r="CI29" s="68"/>
      <c r="CJ29" s="68"/>
      <c r="CK29" s="68"/>
      <c r="CL29" s="65"/>
      <c r="CM29" s="65"/>
      <c r="CN29" s="65"/>
      <c r="CO29" s="65"/>
      <c r="CP29" s="65"/>
      <c r="CQ29" s="65"/>
    </row>
    <row r="30" spans="1:95" ht="12" customHeight="1">
      <c r="A30" s="72" t="s">
        <v>56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7" t="s">
        <v>117</v>
      </c>
      <c r="Z30" s="78"/>
      <c r="AA30" s="78"/>
      <c r="AB30" s="78"/>
      <c r="AC30" s="78"/>
      <c r="AD30" s="78"/>
      <c r="AE30" s="79"/>
      <c r="AF30" s="80">
        <v>225</v>
      </c>
      <c r="AG30" s="81"/>
      <c r="AH30" s="81"/>
      <c r="AI30" s="81"/>
      <c r="AJ30" s="81"/>
      <c r="AK30" s="81"/>
      <c r="AL30" s="82"/>
      <c r="AM30" s="69">
        <v>113500</v>
      </c>
      <c r="AN30" s="70"/>
      <c r="AO30" s="70"/>
      <c r="AP30" s="70"/>
      <c r="AQ30" s="70"/>
      <c r="AR30" s="71"/>
      <c r="AS30" s="68">
        <f t="shared" si="0"/>
        <v>113500</v>
      </c>
      <c r="AT30" s="68"/>
      <c r="AU30" s="68"/>
      <c r="AV30" s="68"/>
      <c r="AW30" s="68"/>
      <c r="AX30" s="68"/>
      <c r="AY30" s="68"/>
      <c r="AZ30" s="65"/>
      <c r="BA30" s="65"/>
      <c r="BB30" s="65"/>
      <c r="BC30" s="65"/>
      <c r="BD30" s="65"/>
      <c r="BE30" s="65"/>
      <c r="BF30" s="69">
        <v>113500</v>
      </c>
      <c r="BG30" s="70"/>
      <c r="BH30" s="70"/>
      <c r="BI30" s="70"/>
      <c r="BJ30" s="70"/>
      <c r="BK30" s="71"/>
      <c r="BL30" s="68">
        <f t="shared" si="1"/>
        <v>113500</v>
      </c>
      <c r="BM30" s="68"/>
      <c r="BN30" s="68"/>
      <c r="BO30" s="68"/>
      <c r="BP30" s="68"/>
      <c r="BQ30" s="68"/>
      <c r="BR30" s="68"/>
      <c r="BS30" s="69"/>
      <c r="BT30" s="70"/>
      <c r="BU30" s="70"/>
      <c r="BV30" s="70"/>
      <c r="BW30" s="70"/>
      <c r="BX30" s="71"/>
      <c r="BY30" s="69">
        <v>63500</v>
      </c>
      <c r="BZ30" s="70"/>
      <c r="CA30" s="70"/>
      <c r="CB30" s="70"/>
      <c r="CC30" s="70"/>
      <c r="CD30" s="71"/>
      <c r="CE30" s="68">
        <f t="shared" si="2"/>
        <v>63500</v>
      </c>
      <c r="CF30" s="68"/>
      <c r="CG30" s="68"/>
      <c r="CH30" s="68"/>
      <c r="CI30" s="68"/>
      <c r="CJ30" s="68"/>
      <c r="CK30" s="68"/>
      <c r="CL30" s="65"/>
      <c r="CM30" s="65"/>
      <c r="CN30" s="65"/>
      <c r="CO30" s="65"/>
      <c r="CP30" s="65"/>
      <c r="CQ30" s="65"/>
    </row>
    <row r="31" spans="1:95" ht="12" customHeight="1">
      <c r="A31" s="72" t="s">
        <v>56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7" t="s">
        <v>118</v>
      </c>
      <c r="Z31" s="78"/>
      <c r="AA31" s="78"/>
      <c r="AB31" s="78"/>
      <c r="AC31" s="78"/>
      <c r="AD31" s="78"/>
      <c r="AE31" s="79"/>
      <c r="AF31" s="80">
        <v>225</v>
      </c>
      <c r="AG31" s="81"/>
      <c r="AH31" s="81"/>
      <c r="AI31" s="81"/>
      <c r="AJ31" s="81"/>
      <c r="AK31" s="81"/>
      <c r="AL31" s="82"/>
      <c r="AM31" s="69">
        <v>5000</v>
      </c>
      <c r="AN31" s="70"/>
      <c r="AO31" s="70"/>
      <c r="AP31" s="70"/>
      <c r="AQ31" s="70"/>
      <c r="AR31" s="71"/>
      <c r="AS31" s="68">
        <f t="shared" si="0"/>
        <v>5000</v>
      </c>
      <c r="AT31" s="68"/>
      <c r="AU31" s="68"/>
      <c r="AV31" s="68"/>
      <c r="AW31" s="68"/>
      <c r="AX31" s="68"/>
      <c r="AY31" s="68"/>
      <c r="AZ31" s="65"/>
      <c r="BA31" s="65"/>
      <c r="BB31" s="65"/>
      <c r="BC31" s="65"/>
      <c r="BD31" s="65"/>
      <c r="BE31" s="65"/>
      <c r="BF31" s="69">
        <v>5000</v>
      </c>
      <c r="BG31" s="70"/>
      <c r="BH31" s="70"/>
      <c r="BI31" s="70"/>
      <c r="BJ31" s="70"/>
      <c r="BK31" s="71"/>
      <c r="BL31" s="68">
        <f t="shared" si="1"/>
        <v>5000</v>
      </c>
      <c r="BM31" s="68"/>
      <c r="BN31" s="68"/>
      <c r="BO31" s="68"/>
      <c r="BP31" s="68"/>
      <c r="BQ31" s="68"/>
      <c r="BR31" s="68"/>
      <c r="BS31" s="69"/>
      <c r="BT31" s="70"/>
      <c r="BU31" s="70"/>
      <c r="BV31" s="70"/>
      <c r="BW31" s="70"/>
      <c r="BX31" s="71"/>
      <c r="BY31" s="69">
        <v>5000</v>
      </c>
      <c r="BZ31" s="70"/>
      <c r="CA31" s="70"/>
      <c r="CB31" s="70"/>
      <c r="CC31" s="70"/>
      <c r="CD31" s="71"/>
      <c r="CE31" s="68">
        <f t="shared" si="2"/>
        <v>5000</v>
      </c>
      <c r="CF31" s="68"/>
      <c r="CG31" s="68"/>
      <c r="CH31" s="68"/>
      <c r="CI31" s="68"/>
      <c r="CJ31" s="68"/>
      <c r="CK31" s="68"/>
      <c r="CL31" s="65"/>
      <c r="CM31" s="65"/>
      <c r="CN31" s="65"/>
      <c r="CO31" s="65"/>
      <c r="CP31" s="65"/>
      <c r="CQ31" s="65"/>
    </row>
    <row r="32" spans="1:95" ht="12" customHeight="1">
      <c r="A32" s="72" t="s">
        <v>56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7" t="s">
        <v>121</v>
      </c>
      <c r="Z32" s="78"/>
      <c r="AA32" s="78"/>
      <c r="AB32" s="78"/>
      <c r="AC32" s="78"/>
      <c r="AD32" s="78"/>
      <c r="AE32" s="79"/>
      <c r="AF32" s="80">
        <v>225</v>
      </c>
      <c r="AG32" s="81"/>
      <c r="AH32" s="81"/>
      <c r="AI32" s="81"/>
      <c r="AJ32" s="81"/>
      <c r="AK32" s="81"/>
      <c r="AL32" s="82"/>
      <c r="AM32" s="69">
        <v>20000</v>
      </c>
      <c r="AN32" s="70"/>
      <c r="AO32" s="70"/>
      <c r="AP32" s="70"/>
      <c r="AQ32" s="70"/>
      <c r="AR32" s="71"/>
      <c r="AS32" s="68">
        <f t="shared" si="0"/>
        <v>20000</v>
      </c>
      <c r="AT32" s="68"/>
      <c r="AU32" s="68"/>
      <c r="AV32" s="68"/>
      <c r="AW32" s="68"/>
      <c r="AX32" s="68"/>
      <c r="AY32" s="68"/>
      <c r="AZ32" s="65"/>
      <c r="BA32" s="65"/>
      <c r="BB32" s="65"/>
      <c r="BC32" s="65"/>
      <c r="BD32" s="65"/>
      <c r="BE32" s="65"/>
      <c r="BF32" s="69">
        <v>20000</v>
      </c>
      <c r="BG32" s="70"/>
      <c r="BH32" s="70"/>
      <c r="BI32" s="70"/>
      <c r="BJ32" s="70"/>
      <c r="BK32" s="71"/>
      <c r="BL32" s="68">
        <f t="shared" si="1"/>
        <v>20000</v>
      </c>
      <c r="BM32" s="68"/>
      <c r="BN32" s="68"/>
      <c r="BO32" s="68"/>
      <c r="BP32" s="68"/>
      <c r="BQ32" s="68"/>
      <c r="BR32" s="68"/>
      <c r="BS32" s="69"/>
      <c r="BT32" s="70"/>
      <c r="BU32" s="70"/>
      <c r="BV32" s="70"/>
      <c r="BW32" s="70"/>
      <c r="BX32" s="71"/>
      <c r="BY32" s="69">
        <v>20000</v>
      </c>
      <c r="BZ32" s="70"/>
      <c r="CA32" s="70"/>
      <c r="CB32" s="70"/>
      <c r="CC32" s="70"/>
      <c r="CD32" s="71"/>
      <c r="CE32" s="68">
        <f t="shared" si="2"/>
        <v>20000</v>
      </c>
      <c r="CF32" s="68"/>
      <c r="CG32" s="68"/>
      <c r="CH32" s="68"/>
      <c r="CI32" s="68"/>
      <c r="CJ32" s="68"/>
      <c r="CK32" s="68"/>
      <c r="CL32" s="65"/>
      <c r="CM32" s="65"/>
      <c r="CN32" s="65"/>
      <c r="CO32" s="65"/>
      <c r="CP32" s="65"/>
      <c r="CQ32" s="65"/>
    </row>
    <row r="33" spans="1:95" ht="12" customHeight="1">
      <c r="A33" s="72" t="s">
        <v>56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7" t="s">
        <v>122</v>
      </c>
      <c r="Z33" s="78"/>
      <c r="AA33" s="78"/>
      <c r="AB33" s="78"/>
      <c r="AC33" s="78"/>
      <c r="AD33" s="78"/>
      <c r="AE33" s="79"/>
      <c r="AF33" s="80">
        <v>225</v>
      </c>
      <c r="AG33" s="81"/>
      <c r="AH33" s="81"/>
      <c r="AI33" s="81"/>
      <c r="AJ33" s="81"/>
      <c r="AK33" s="81"/>
      <c r="AL33" s="82"/>
      <c r="AM33" s="69">
        <v>40000</v>
      </c>
      <c r="AN33" s="70"/>
      <c r="AO33" s="70"/>
      <c r="AP33" s="70"/>
      <c r="AQ33" s="70"/>
      <c r="AR33" s="71"/>
      <c r="AS33" s="68">
        <f t="shared" si="0"/>
        <v>40000</v>
      </c>
      <c r="AT33" s="68"/>
      <c r="AU33" s="68"/>
      <c r="AV33" s="68"/>
      <c r="AW33" s="68"/>
      <c r="AX33" s="68"/>
      <c r="AY33" s="68"/>
      <c r="AZ33" s="65"/>
      <c r="BA33" s="65"/>
      <c r="BB33" s="65"/>
      <c r="BC33" s="65"/>
      <c r="BD33" s="65"/>
      <c r="BE33" s="65"/>
      <c r="BF33" s="69">
        <v>30000</v>
      </c>
      <c r="BG33" s="70"/>
      <c r="BH33" s="70"/>
      <c r="BI33" s="70"/>
      <c r="BJ33" s="70"/>
      <c r="BK33" s="71"/>
      <c r="BL33" s="68">
        <f t="shared" si="1"/>
        <v>30000</v>
      </c>
      <c r="BM33" s="68"/>
      <c r="BN33" s="68"/>
      <c r="BO33" s="68"/>
      <c r="BP33" s="68"/>
      <c r="BQ33" s="68"/>
      <c r="BR33" s="68"/>
      <c r="BS33" s="69"/>
      <c r="BT33" s="70"/>
      <c r="BU33" s="70"/>
      <c r="BV33" s="70"/>
      <c r="BW33" s="70"/>
      <c r="BX33" s="71"/>
      <c r="BY33" s="69">
        <v>30000</v>
      </c>
      <c r="BZ33" s="70"/>
      <c r="CA33" s="70"/>
      <c r="CB33" s="70"/>
      <c r="CC33" s="70"/>
      <c r="CD33" s="71"/>
      <c r="CE33" s="68">
        <f t="shared" si="2"/>
        <v>30000</v>
      </c>
      <c r="CF33" s="68"/>
      <c r="CG33" s="68"/>
      <c r="CH33" s="68"/>
      <c r="CI33" s="68"/>
      <c r="CJ33" s="68"/>
      <c r="CK33" s="68"/>
      <c r="CL33" s="65"/>
      <c r="CM33" s="65"/>
      <c r="CN33" s="65"/>
      <c r="CO33" s="65"/>
      <c r="CP33" s="65"/>
      <c r="CQ33" s="65"/>
    </row>
    <row r="34" spans="1:95" ht="12" customHeight="1">
      <c r="A34" s="72" t="s">
        <v>56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7"/>
      <c r="Z34" s="78"/>
      <c r="AA34" s="78"/>
      <c r="AB34" s="78"/>
      <c r="AC34" s="78"/>
      <c r="AD34" s="78"/>
      <c r="AE34" s="79"/>
      <c r="AF34" s="80">
        <v>225</v>
      </c>
      <c r="AG34" s="81"/>
      <c r="AH34" s="81"/>
      <c r="AI34" s="81"/>
      <c r="AJ34" s="81"/>
      <c r="AK34" s="81"/>
      <c r="AL34" s="82"/>
      <c r="AM34" s="69"/>
      <c r="AN34" s="70"/>
      <c r="AO34" s="70"/>
      <c r="AP34" s="70"/>
      <c r="AQ34" s="70"/>
      <c r="AR34" s="71"/>
      <c r="AS34" s="68">
        <f t="shared" si="0"/>
        <v>0</v>
      </c>
      <c r="AT34" s="68"/>
      <c r="AU34" s="68"/>
      <c r="AV34" s="68"/>
      <c r="AW34" s="68"/>
      <c r="AX34" s="68"/>
      <c r="AY34" s="68"/>
      <c r="AZ34" s="65"/>
      <c r="BA34" s="65"/>
      <c r="BB34" s="65"/>
      <c r="BC34" s="65"/>
      <c r="BD34" s="65"/>
      <c r="BE34" s="65"/>
      <c r="BF34" s="69"/>
      <c r="BG34" s="70"/>
      <c r="BH34" s="70"/>
      <c r="BI34" s="70"/>
      <c r="BJ34" s="70"/>
      <c r="BK34" s="71"/>
      <c r="BL34" s="68">
        <f t="shared" si="1"/>
        <v>0</v>
      </c>
      <c r="BM34" s="68"/>
      <c r="BN34" s="68"/>
      <c r="BO34" s="68"/>
      <c r="BP34" s="68"/>
      <c r="BQ34" s="68"/>
      <c r="BR34" s="68"/>
      <c r="BS34" s="69"/>
      <c r="BT34" s="70"/>
      <c r="BU34" s="70"/>
      <c r="BV34" s="70"/>
      <c r="BW34" s="70"/>
      <c r="BX34" s="71"/>
      <c r="BY34" s="69"/>
      <c r="BZ34" s="70"/>
      <c r="CA34" s="70"/>
      <c r="CB34" s="70"/>
      <c r="CC34" s="70"/>
      <c r="CD34" s="71"/>
      <c r="CE34" s="68">
        <f t="shared" si="2"/>
        <v>0</v>
      </c>
      <c r="CF34" s="68"/>
      <c r="CG34" s="68"/>
      <c r="CH34" s="68"/>
      <c r="CI34" s="68"/>
      <c r="CJ34" s="68"/>
      <c r="CK34" s="68"/>
      <c r="CL34" s="65"/>
      <c r="CM34" s="65"/>
      <c r="CN34" s="65"/>
      <c r="CO34" s="65"/>
      <c r="CP34" s="65"/>
      <c r="CQ34" s="65"/>
    </row>
    <row r="35" spans="1:95" ht="12" customHeight="1">
      <c r="A35" s="72" t="s">
        <v>57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7" t="s">
        <v>116</v>
      </c>
      <c r="Z35" s="78"/>
      <c r="AA35" s="78"/>
      <c r="AB35" s="78"/>
      <c r="AC35" s="78"/>
      <c r="AD35" s="78"/>
      <c r="AE35" s="79"/>
      <c r="AF35" s="80">
        <v>226</v>
      </c>
      <c r="AG35" s="81"/>
      <c r="AH35" s="81"/>
      <c r="AI35" s="81"/>
      <c r="AJ35" s="81"/>
      <c r="AK35" s="81"/>
      <c r="AL35" s="82"/>
      <c r="AM35" s="69">
        <v>9800</v>
      </c>
      <c r="AN35" s="70"/>
      <c r="AO35" s="70"/>
      <c r="AP35" s="70"/>
      <c r="AQ35" s="70"/>
      <c r="AR35" s="71"/>
      <c r="AS35" s="68">
        <f t="shared" si="0"/>
        <v>9800</v>
      </c>
      <c r="AT35" s="68"/>
      <c r="AU35" s="68"/>
      <c r="AV35" s="68"/>
      <c r="AW35" s="68"/>
      <c r="AX35" s="68"/>
      <c r="AY35" s="68"/>
      <c r="AZ35" s="65"/>
      <c r="BA35" s="65"/>
      <c r="BB35" s="65"/>
      <c r="BC35" s="65"/>
      <c r="BD35" s="65"/>
      <c r="BE35" s="65"/>
      <c r="BF35" s="69">
        <v>9800</v>
      </c>
      <c r="BG35" s="70"/>
      <c r="BH35" s="70"/>
      <c r="BI35" s="70"/>
      <c r="BJ35" s="70"/>
      <c r="BK35" s="71"/>
      <c r="BL35" s="68">
        <f t="shared" si="1"/>
        <v>9800</v>
      </c>
      <c r="BM35" s="68"/>
      <c r="BN35" s="68"/>
      <c r="BO35" s="68"/>
      <c r="BP35" s="68"/>
      <c r="BQ35" s="68"/>
      <c r="BR35" s="68"/>
      <c r="BS35" s="69"/>
      <c r="BT35" s="70"/>
      <c r="BU35" s="70"/>
      <c r="BV35" s="70"/>
      <c r="BW35" s="70"/>
      <c r="BX35" s="71"/>
      <c r="BY35" s="69">
        <v>9800</v>
      </c>
      <c r="BZ35" s="70"/>
      <c r="CA35" s="70"/>
      <c r="CB35" s="70"/>
      <c r="CC35" s="70"/>
      <c r="CD35" s="71"/>
      <c r="CE35" s="68">
        <f t="shared" si="2"/>
        <v>9800</v>
      </c>
      <c r="CF35" s="68"/>
      <c r="CG35" s="68"/>
      <c r="CH35" s="68"/>
      <c r="CI35" s="68"/>
      <c r="CJ35" s="68"/>
      <c r="CK35" s="68"/>
      <c r="CL35" s="65"/>
      <c r="CM35" s="65"/>
      <c r="CN35" s="65"/>
      <c r="CO35" s="65"/>
      <c r="CP35" s="65"/>
      <c r="CQ35" s="65"/>
    </row>
    <row r="36" spans="1:95" ht="12" customHeight="1">
      <c r="A36" s="72" t="s">
        <v>57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7" t="s">
        <v>117</v>
      </c>
      <c r="Z36" s="78"/>
      <c r="AA36" s="78"/>
      <c r="AB36" s="78"/>
      <c r="AC36" s="78"/>
      <c r="AD36" s="78"/>
      <c r="AE36" s="79"/>
      <c r="AF36" s="80">
        <v>226</v>
      </c>
      <c r="AG36" s="81"/>
      <c r="AH36" s="81"/>
      <c r="AI36" s="81"/>
      <c r="AJ36" s="81"/>
      <c r="AK36" s="81"/>
      <c r="AL36" s="82"/>
      <c r="AM36" s="69">
        <v>8000</v>
      </c>
      <c r="AN36" s="70"/>
      <c r="AO36" s="70"/>
      <c r="AP36" s="70"/>
      <c r="AQ36" s="70"/>
      <c r="AR36" s="71"/>
      <c r="AS36" s="68">
        <f t="shared" si="0"/>
        <v>8000</v>
      </c>
      <c r="AT36" s="68"/>
      <c r="AU36" s="68"/>
      <c r="AV36" s="68"/>
      <c r="AW36" s="68"/>
      <c r="AX36" s="68"/>
      <c r="AY36" s="68"/>
      <c r="AZ36" s="65"/>
      <c r="BA36" s="65"/>
      <c r="BB36" s="65"/>
      <c r="BC36" s="65"/>
      <c r="BD36" s="65"/>
      <c r="BE36" s="65"/>
      <c r="BF36" s="69">
        <v>5000</v>
      </c>
      <c r="BG36" s="70"/>
      <c r="BH36" s="70"/>
      <c r="BI36" s="70"/>
      <c r="BJ36" s="70"/>
      <c r="BK36" s="71"/>
      <c r="BL36" s="68">
        <f t="shared" si="1"/>
        <v>5000</v>
      </c>
      <c r="BM36" s="68"/>
      <c r="BN36" s="68"/>
      <c r="BO36" s="68"/>
      <c r="BP36" s="68"/>
      <c r="BQ36" s="68"/>
      <c r="BR36" s="68"/>
      <c r="BS36" s="69"/>
      <c r="BT36" s="70"/>
      <c r="BU36" s="70"/>
      <c r="BV36" s="70"/>
      <c r="BW36" s="70"/>
      <c r="BX36" s="71"/>
      <c r="BY36" s="69">
        <v>5000</v>
      </c>
      <c r="BZ36" s="70"/>
      <c r="CA36" s="70"/>
      <c r="CB36" s="70"/>
      <c r="CC36" s="70"/>
      <c r="CD36" s="71"/>
      <c r="CE36" s="68">
        <f t="shared" si="2"/>
        <v>5000</v>
      </c>
      <c r="CF36" s="68"/>
      <c r="CG36" s="68"/>
      <c r="CH36" s="68"/>
      <c r="CI36" s="68"/>
      <c r="CJ36" s="68"/>
      <c r="CK36" s="68"/>
      <c r="CL36" s="65"/>
      <c r="CM36" s="65"/>
      <c r="CN36" s="65"/>
      <c r="CO36" s="65"/>
      <c r="CP36" s="65"/>
      <c r="CQ36" s="65"/>
    </row>
    <row r="37" spans="1:95" s="8" customFormat="1" ht="12" customHeight="1">
      <c r="A37" s="87" t="s">
        <v>57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128" t="s">
        <v>123</v>
      </c>
      <c r="Z37" s="129"/>
      <c r="AA37" s="129"/>
      <c r="AB37" s="129"/>
      <c r="AC37" s="129"/>
      <c r="AD37" s="129"/>
      <c r="AE37" s="130"/>
      <c r="AF37" s="88">
        <v>226</v>
      </c>
      <c r="AG37" s="89"/>
      <c r="AH37" s="89"/>
      <c r="AI37" s="89"/>
      <c r="AJ37" s="89"/>
      <c r="AK37" s="89"/>
      <c r="AL37" s="90"/>
      <c r="AM37" s="74">
        <v>50000</v>
      </c>
      <c r="AN37" s="75"/>
      <c r="AO37" s="75"/>
      <c r="AP37" s="75"/>
      <c r="AQ37" s="75"/>
      <c r="AR37" s="76"/>
      <c r="AS37" s="131">
        <f t="shared" si="0"/>
        <v>50000</v>
      </c>
      <c r="AT37" s="131"/>
      <c r="AU37" s="131"/>
      <c r="AV37" s="131"/>
      <c r="AW37" s="131"/>
      <c r="AX37" s="131"/>
      <c r="AY37" s="131"/>
      <c r="AZ37" s="83"/>
      <c r="BA37" s="83"/>
      <c r="BB37" s="83"/>
      <c r="BC37" s="83"/>
      <c r="BD37" s="83"/>
      <c r="BE37" s="83"/>
      <c r="BF37" s="74">
        <v>30000</v>
      </c>
      <c r="BG37" s="75"/>
      <c r="BH37" s="75"/>
      <c r="BI37" s="75"/>
      <c r="BJ37" s="75"/>
      <c r="BK37" s="76"/>
      <c r="BL37" s="131">
        <f t="shared" si="1"/>
        <v>30000</v>
      </c>
      <c r="BM37" s="131"/>
      <c r="BN37" s="131"/>
      <c r="BO37" s="131"/>
      <c r="BP37" s="131"/>
      <c r="BQ37" s="131"/>
      <c r="BR37" s="131"/>
      <c r="BS37" s="74"/>
      <c r="BT37" s="75"/>
      <c r="BU37" s="75"/>
      <c r="BV37" s="75"/>
      <c r="BW37" s="75"/>
      <c r="BX37" s="76"/>
      <c r="BY37" s="74">
        <v>30000</v>
      </c>
      <c r="BZ37" s="75"/>
      <c r="CA37" s="75"/>
      <c r="CB37" s="75"/>
      <c r="CC37" s="75"/>
      <c r="CD37" s="76"/>
      <c r="CE37" s="131">
        <f t="shared" si="2"/>
        <v>30000</v>
      </c>
      <c r="CF37" s="131"/>
      <c r="CG37" s="131"/>
      <c r="CH37" s="131"/>
      <c r="CI37" s="131"/>
      <c r="CJ37" s="131"/>
      <c r="CK37" s="131"/>
      <c r="CL37" s="83"/>
      <c r="CM37" s="83"/>
      <c r="CN37" s="83"/>
      <c r="CO37" s="83"/>
      <c r="CP37" s="83"/>
      <c r="CQ37" s="83"/>
    </row>
    <row r="38" spans="1:95" s="8" customFormat="1" ht="12" customHeight="1">
      <c r="A38" s="87" t="s">
        <v>58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8"/>
      <c r="Z38" s="89"/>
      <c r="AA38" s="89"/>
      <c r="AB38" s="89"/>
      <c r="AC38" s="89"/>
      <c r="AD38" s="89"/>
      <c r="AE38" s="90"/>
      <c r="AF38" s="88">
        <v>260</v>
      </c>
      <c r="AG38" s="89"/>
      <c r="AH38" s="89"/>
      <c r="AI38" s="89"/>
      <c r="AJ38" s="89"/>
      <c r="AK38" s="89"/>
      <c r="AL38" s="90"/>
      <c r="AM38" s="74">
        <f>SUM(AM40)</f>
        <v>0</v>
      </c>
      <c r="AN38" s="75"/>
      <c r="AO38" s="75"/>
      <c r="AP38" s="75"/>
      <c r="AQ38" s="75"/>
      <c r="AR38" s="76"/>
      <c r="AS38" s="68">
        <f t="shared" si="0"/>
        <v>0</v>
      </c>
      <c r="AT38" s="68"/>
      <c r="AU38" s="68"/>
      <c r="AV38" s="68"/>
      <c r="AW38" s="68"/>
      <c r="AX38" s="68"/>
      <c r="AY38" s="68"/>
      <c r="AZ38" s="83"/>
      <c r="BA38" s="83"/>
      <c r="BB38" s="83"/>
      <c r="BC38" s="83"/>
      <c r="BD38" s="83"/>
      <c r="BE38" s="83"/>
      <c r="BF38" s="74">
        <f>SUM(BF40)</f>
        <v>0</v>
      </c>
      <c r="BG38" s="75"/>
      <c r="BH38" s="75"/>
      <c r="BI38" s="75"/>
      <c r="BJ38" s="75"/>
      <c r="BK38" s="76"/>
      <c r="BL38" s="68">
        <f t="shared" si="1"/>
        <v>0</v>
      </c>
      <c r="BM38" s="68"/>
      <c r="BN38" s="68"/>
      <c r="BO38" s="68"/>
      <c r="BP38" s="68"/>
      <c r="BQ38" s="68"/>
      <c r="BR38" s="68"/>
      <c r="BS38" s="74">
        <f>SUM(BS40)</f>
        <v>0</v>
      </c>
      <c r="BT38" s="75"/>
      <c r="BU38" s="75"/>
      <c r="BV38" s="75"/>
      <c r="BW38" s="75"/>
      <c r="BX38" s="76"/>
      <c r="BY38" s="74">
        <f>SUM(BY40)</f>
        <v>0</v>
      </c>
      <c r="BZ38" s="75"/>
      <c r="CA38" s="75"/>
      <c r="CB38" s="75"/>
      <c r="CC38" s="75"/>
      <c r="CD38" s="76"/>
      <c r="CE38" s="68">
        <f t="shared" si="2"/>
        <v>0</v>
      </c>
      <c r="CF38" s="68"/>
      <c r="CG38" s="68"/>
      <c r="CH38" s="68"/>
      <c r="CI38" s="68"/>
      <c r="CJ38" s="68"/>
      <c r="CK38" s="68"/>
      <c r="CL38" s="83"/>
      <c r="CM38" s="83"/>
      <c r="CN38" s="83"/>
      <c r="CO38" s="83"/>
      <c r="CP38" s="83"/>
      <c r="CQ38" s="83"/>
    </row>
    <row r="39" spans="1:95" ht="12" customHeight="1">
      <c r="A39" s="72" t="s">
        <v>37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84"/>
      <c r="Z39" s="85"/>
      <c r="AA39" s="85"/>
      <c r="AB39" s="85"/>
      <c r="AC39" s="85"/>
      <c r="AD39" s="85"/>
      <c r="AE39" s="86"/>
      <c r="AF39" s="84"/>
      <c r="AG39" s="85"/>
      <c r="AH39" s="85"/>
      <c r="AI39" s="85"/>
      <c r="AJ39" s="85"/>
      <c r="AK39" s="85"/>
      <c r="AL39" s="86"/>
      <c r="AM39" s="69"/>
      <c r="AN39" s="70"/>
      <c r="AO39" s="70"/>
      <c r="AP39" s="70"/>
      <c r="AQ39" s="70"/>
      <c r="AR39" s="71"/>
      <c r="AS39" s="68">
        <f t="shared" si="0"/>
        <v>0</v>
      </c>
      <c r="AT39" s="68"/>
      <c r="AU39" s="68"/>
      <c r="AV39" s="68"/>
      <c r="AW39" s="68"/>
      <c r="AX39" s="68"/>
      <c r="AY39" s="68"/>
      <c r="AZ39" s="65"/>
      <c r="BA39" s="65"/>
      <c r="BB39" s="65"/>
      <c r="BC39" s="65"/>
      <c r="BD39" s="65"/>
      <c r="BE39" s="65"/>
      <c r="BF39" s="69"/>
      <c r="BG39" s="70"/>
      <c r="BH39" s="70"/>
      <c r="BI39" s="70"/>
      <c r="BJ39" s="70"/>
      <c r="BK39" s="71"/>
      <c r="BL39" s="68">
        <f t="shared" si="1"/>
        <v>0</v>
      </c>
      <c r="BM39" s="68"/>
      <c r="BN39" s="68"/>
      <c r="BO39" s="68"/>
      <c r="BP39" s="68"/>
      <c r="BQ39" s="68"/>
      <c r="BR39" s="68"/>
      <c r="BS39" s="69"/>
      <c r="BT39" s="70"/>
      <c r="BU39" s="70"/>
      <c r="BV39" s="70"/>
      <c r="BW39" s="70"/>
      <c r="BX39" s="71"/>
      <c r="BY39" s="69"/>
      <c r="BZ39" s="70"/>
      <c r="CA39" s="70"/>
      <c r="CB39" s="70"/>
      <c r="CC39" s="70"/>
      <c r="CD39" s="71"/>
      <c r="CE39" s="68">
        <f t="shared" si="2"/>
        <v>0</v>
      </c>
      <c r="CF39" s="68"/>
      <c r="CG39" s="68"/>
      <c r="CH39" s="68"/>
      <c r="CI39" s="68"/>
      <c r="CJ39" s="68"/>
      <c r="CK39" s="68"/>
      <c r="CL39" s="65"/>
      <c r="CM39" s="65"/>
      <c r="CN39" s="65"/>
      <c r="CO39" s="65"/>
      <c r="CP39" s="65"/>
      <c r="CQ39" s="65"/>
    </row>
    <row r="40" spans="1:95" ht="12" customHeight="1">
      <c r="A40" s="72" t="s">
        <v>59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80"/>
      <c r="Z40" s="81"/>
      <c r="AA40" s="81"/>
      <c r="AB40" s="81"/>
      <c r="AC40" s="81"/>
      <c r="AD40" s="81"/>
      <c r="AE40" s="82"/>
      <c r="AF40" s="80">
        <v>262</v>
      </c>
      <c r="AG40" s="81"/>
      <c r="AH40" s="81"/>
      <c r="AI40" s="81"/>
      <c r="AJ40" s="81"/>
      <c r="AK40" s="81"/>
      <c r="AL40" s="82"/>
      <c r="AM40" s="69"/>
      <c r="AN40" s="70"/>
      <c r="AO40" s="70"/>
      <c r="AP40" s="70"/>
      <c r="AQ40" s="70"/>
      <c r="AR40" s="71"/>
      <c r="AS40" s="68">
        <f t="shared" si="0"/>
        <v>0</v>
      </c>
      <c r="AT40" s="68"/>
      <c r="AU40" s="68"/>
      <c r="AV40" s="68"/>
      <c r="AW40" s="68"/>
      <c r="AX40" s="68"/>
      <c r="AY40" s="68"/>
      <c r="AZ40" s="65"/>
      <c r="BA40" s="65"/>
      <c r="BB40" s="65"/>
      <c r="BC40" s="65"/>
      <c r="BD40" s="65"/>
      <c r="BE40" s="65"/>
      <c r="BF40" s="69"/>
      <c r="BG40" s="70"/>
      <c r="BH40" s="70"/>
      <c r="BI40" s="70"/>
      <c r="BJ40" s="70"/>
      <c r="BK40" s="71"/>
      <c r="BL40" s="68">
        <f t="shared" si="1"/>
        <v>0</v>
      </c>
      <c r="BM40" s="68"/>
      <c r="BN40" s="68"/>
      <c r="BO40" s="68"/>
      <c r="BP40" s="68"/>
      <c r="BQ40" s="68"/>
      <c r="BR40" s="68"/>
      <c r="BS40" s="69"/>
      <c r="BT40" s="70"/>
      <c r="BU40" s="70"/>
      <c r="BV40" s="70"/>
      <c r="BW40" s="70"/>
      <c r="BX40" s="71"/>
      <c r="BY40" s="69"/>
      <c r="BZ40" s="70"/>
      <c r="CA40" s="70"/>
      <c r="CB40" s="70"/>
      <c r="CC40" s="70"/>
      <c r="CD40" s="71"/>
      <c r="CE40" s="68">
        <f t="shared" si="2"/>
        <v>0</v>
      </c>
      <c r="CF40" s="68"/>
      <c r="CG40" s="68"/>
      <c r="CH40" s="68"/>
      <c r="CI40" s="68"/>
      <c r="CJ40" s="68"/>
      <c r="CK40" s="68"/>
      <c r="CL40" s="65"/>
      <c r="CM40" s="65"/>
      <c r="CN40" s="65"/>
      <c r="CO40" s="65"/>
      <c r="CP40" s="65"/>
      <c r="CQ40" s="65"/>
    </row>
    <row r="41" spans="1:95" s="8" customFormat="1" ht="12" customHeight="1">
      <c r="A41" s="87" t="s">
        <v>60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77" t="s">
        <v>117</v>
      </c>
      <c r="Z41" s="78"/>
      <c r="AA41" s="78"/>
      <c r="AB41" s="78"/>
      <c r="AC41" s="78"/>
      <c r="AD41" s="78"/>
      <c r="AE41" s="79"/>
      <c r="AF41" s="88">
        <v>290</v>
      </c>
      <c r="AG41" s="89"/>
      <c r="AH41" s="89"/>
      <c r="AI41" s="89"/>
      <c r="AJ41" s="89"/>
      <c r="AK41" s="89"/>
      <c r="AL41" s="90"/>
      <c r="AM41" s="74">
        <v>40000</v>
      </c>
      <c r="AN41" s="75"/>
      <c r="AO41" s="75"/>
      <c r="AP41" s="75"/>
      <c r="AQ41" s="75"/>
      <c r="AR41" s="76"/>
      <c r="AS41" s="68">
        <f t="shared" si="0"/>
        <v>40000</v>
      </c>
      <c r="AT41" s="68"/>
      <c r="AU41" s="68"/>
      <c r="AV41" s="68"/>
      <c r="AW41" s="68"/>
      <c r="AX41" s="68"/>
      <c r="AY41" s="68"/>
      <c r="AZ41" s="83"/>
      <c r="BA41" s="83"/>
      <c r="BB41" s="83"/>
      <c r="BC41" s="83"/>
      <c r="BD41" s="83"/>
      <c r="BE41" s="83"/>
      <c r="BF41" s="74">
        <v>40000</v>
      </c>
      <c r="BG41" s="75"/>
      <c r="BH41" s="75"/>
      <c r="BI41" s="75"/>
      <c r="BJ41" s="75"/>
      <c r="BK41" s="76"/>
      <c r="BL41" s="68">
        <f t="shared" si="1"/>
        <v>40000</v>
      </c>
      <c r="BM41" s="68"/>
      <c r="BN41" s="68"/>
      <c r="BO41" s="68"/>
      <c r="BP41" s="68"/>
      <c r="BQ41" s="68"/>
      <c r="BR41" s="68"/>
      <c r="BS41" s="74"/>
      <c r="BT41" s="75"/>
      <c r="BU41" s="75"/>
      <c r="BV41" s="75"/>
      <c r="BW41" s="75"/>
      <c r="BX41" s="76"/>
      <c r="BY41" s="74">
        <v>40000</v>
      </c>
      <c r="BZ41" s="75"/>
      <c r="CA41" s="75"/>
      <c r="CB41" s="75"/>
      <c r="CC41" s="75"/>
      <c r="CD41" s="76"/>
      <c r="CE41" s="68">
        <f t="shared" si="2"/>
        <v>40000</v>
      </c>
      <c r="CF41" s="68"/>
      <c r="CG41" s="68"/>
      <c r="CH41" s="68"/>
      <c r="CI41" s="68"/>
      <c r="CJ41" s="68"/>
      <c r="CK41" s="68"/>
      <c r="CL41" s="83"/>
      <c r="CM41" s="83"/>
      <c r="CN41" s="83"/>
      <c r="CO41" s="83"/>
      <c r="CP41" s="83"/>
      <c r="CQ41" s="83"/>
    </row>
    <row r="42" spans="1:95" s="8" customFormat="1" ht="12" customHeight="1">
      <c r="A42" s="87" t="s">
        <v>61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8"/>
      <c r="Z42" s="89"/>
      <c r="AA42" s="89"/>
      <c r="AB42" s="89"/>
      <c r="AC42" s="89"/>
      <c r="AD42" s="89"/>
      <c r="AE42" s="90"/>
      <c r="AF42" s="88">
        <v>300</v>
      </c>
      <c r="AG42" s="89"/>
      <c r="AH42" s="89"/>
      <c r="AI42" s="89"/>
      <c r="AJ42" s="89"/>
      <c r="AK42" s="89"/>
      <c r="AL42" s="90"/>
      <c r="AM42" s="74">
        <f>SUM(AM44:AR51)</f>
        <v>1665200</v>
      </c>
      <c r="AN42" s="75"/>
      <c r="AO42" s="75"/>
      <c r="AP42" s="75"/>
      <c r="AQ42" s="75"/>
      <c r="AR42" s="76"/>
      <c r="AS42" s="68">
        <f t="shared" si="0"/>
        <v>1665200</v>
      </c>
      <c r="AT42" s="68"/>
      <c r="AU42" s="68"/>
      <c r="AV42" s="68"/>
      <c r="AW42" s="68"/>
      <c r="AX42" s="68"/>
      <c r="AY42" s="68"/>
      <c r="AZ42" s="83"/>
      <c r="BA42" s="83"/>
      <c r="BB42" s="83"/>
      <c r="BC42" s="83"/>
      <c r="BD42" s="83"/>
      <c r="BE42" s="83"/>
      <c r="BF42" s="74">
        <f>SUM(BF44:BK51)</f>
        <v>1199700</v>
      </c>
      <c r="BG42" s="75"/>
      <c r="BH42" s="75"/>
      <c r="BI42" s="75"/>
      <c r="BJ42" s="75"/>
      <c r="BK42" s="76"/>
      <c r="BL42" s="68">
        <f t="shared" si="1"/>
        <v>1199700</v>
      </c>
      <c r="BM42" s="68"/>
      <c r="BN42" s="68"/>
      <c r="BO42" s="68"/>
      <c r="BP42" s="68"/>
      <c r="BQ42" s="68"/>
      <c r="BR42" s="68"/>
      <c r="BS42" s="74">
        <f>SUM(BS48:BX51)</f>
        <v>0</v>
      </c>
      <c r="BT42" s="75"/>
      <c r="BU42" s="75"/>
      <c r="BV42" s="75"/>
      <c r="BW42" s="75"/>
      <c r="BX42" s="76"/>
      <c r="BY42" s="74">
        <f>SUM(BY44:CD51)</f>
        <v>1199700</v>
      </c>
      <c r="BZ42" s="75"/>
      <c r="CA42" s="75"/>
      <c r="CB42" s="75"/>
      <c r="CC42" s="75"/>
      <c r="CD42" s="76"/>
      <c r="CE42" s="68">
        <f t="shared" si="2"/>
        <v>1199700</v>
      </c>
      <c r="CF42" s="68"/>
      <c r="CG42" s="68"/>
      <c r="CH42" s="68"/>
      <c r="CI42" s="68"/>
      <c r="CJ42" s="68"/>
      <c r="CK42" s="68"/>
      <c r="CL42" s="83"/>
      <c r="CM42" s="83"/>
      <c r="CN42" s="83"/>
      <c r="CO42" s="83"/>
      <c r="CP42" s="83"/>
      <c r="CQ42" s="83"/>
    </row>
    <row r="43" spans="1:95" ht="12" customHeight="1">
      <c r="A43" s="72" t="s">
        <v>37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84"/>
      <c r="Z43" s="85"/>
      <c r="AA43" s="85"/>
      <c r="AB43" s="85"/>
      <c r="AC43" s="85"/>
      <c r="AD43" s="85"/>
      <c r="AE43" s="86"/>
      <c r="AF43" s="84"/>
      <c r="AG43" s="85"/>
      <c r="AH43" s="85"/>
      <c r="AI43" s="85"/>
      <c r="AJ43" s="85"/>
      <c r="AK43" s="85"/>
      <c r="AL43" s="86"/>
      <c r="AM43" s="69"/>
      <c r="AN43" s="70"/>
      <c r="AO43" s="70"/>
      <c r="AP43" s="70"/>
      <c r="AQ43" s="70"/>
      <c r="AR43" s="71"/>
      <c r="AS43" s="68">
        <f t="shared" si="0"/>
        <v>0</v>
      </c>
      <c r="AT43" s="68"/>
      <c r="AU43" s="68"/>
      <c r="AV43" s="68"/>
      <c r="AW43" s="68"/>
      <c r="AX43" s="68"/>
      <c r="AY43" s="68"/>
      <c r="AZ43" s="65"/>
      <c r="BA43" s="65"/>
      <c r="BB43" s="65"/>
      <c r="BC43" s="65"/>
      <c r="BD43" s="65"/>
      <c r="BE43" s="65"/>
      <c r="BF43" s="69"/>
      <c r="BG43" s="70"/>
      <c r="BH43" s="70"/>
      <c r="BI43" s="70"/>
      <c r="BJ43" s="70"/>
      <c r="BK43" s="71"/>
      <c r="BL43" s="68">
        <f t="shared" si="1"/>
        <v>0</v>
      </c>
      <c r="BM43" s="68"/>
      <c r="BN43" s="68"/>
      <c r="BO43" s="68"/>
      <c r="BP43" s="68"/>
      <c r="BQ43" s="68"/>
      <c r="BR43" s="68"/>
      <c r="BS43" s="69"/>
      <c r="BT43" s="70"/>
      <c r="BU43" s="70"/>
      <c r="BV43" s="70"/>
      <c r="BW43" s="70"/>
      <c r="BX43" s="71"/>
      <c r="BY43" s="69"/>
      <c r="BZ43" s="70"/>
      <c r="CA43" s="70"/>
      <c r="CB43" s="70"/>
      <c r="CC43" s="70"/>
      <c r="CD43" s="71"/>
      <c r="CE43" s="68">
        <f t="shared" si="2"/>
        <v>0</v>
      </c>
      <c r="CF43" s="68"/>
      <c r="CG43" s="68"/>
      <c r="CH43" s="68"/>
      <c r="CI43" s="68"/>
      <c r="CJ43" s="68"/>
      <c r="CK43" s="68"/>
      <c r="CL43" s="65"/>
      <c r="CM43" s="65"/>
      <c r="CN43" s="65"/>
      <c r="CO43" s="65"/>
      <c r="CP43" s="65"/>
      <c r="CQ43" s="65"/>
    </row>
    <row r="44" spans="1:95" ht="12" customHeight="1">
      <c r="A44" s="72" t="s">
        <v>62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7" t="s">
        <v>117</v>
      </c>
      <c r="Z44" s="78"/>
      <c r="AA44" s="78"/>
      <c r="AB44" s="78"/>
      <c r="AC44" s="78"/>
      <c r="AD44" s="78"/>
      <c r="AE44" s="79"/>
      <c r="AF44" s="80">
        <v>310</v>
      </c>
      <c r="AG44" s="81"/>
      <c r="AH44" s="81"/>
      <c r="AI44" s="81"/>
      <c r="AJ44" s="81"/>
      <c r="AK44" s="81"/>
      <c r="AL44" s="82"/>
      <c r="AM44" s="69">
        <v>37500</v>
      </c>
      <c r="AN44" s="70"/>
      <c r="AO44" s="70"/>
      <c r="AP44" s="70"/>
      <c r="AQ44" s="70"/>
      <c r="AR44" s="71"/>
      <c r="AS44" s="68">
        <f t="shared" si="0"/>
        <v>37500</v>
      </c>
      <c r="AT44" s="68"/>
      <c r="AU44" s="68"/>
      <c r="AV44" s="68"/>
      <c r="AW44" s="68"/>
      <c r="AX44" s="68"/>
      <c r="AY44" s="68"/>
      <c r="AZ44" s="65"/>
      <c r="BA44" s="65"/>
      <c r="BB44" s="65"/>
      <c r="BC44" s="65"/>
      <c r="BD44" s="65"/>
      <c r="BE44" s="65"/>
      <c r="BF44" s="69">
        <v>30000</v>
      </c>
      <c r="BG44" s="70"/>
      <c r="BH44" s="70"/>
      <c r="BI44" s="70"/>
      <c r="BJ44" s="70"/>
      <c r="BK44" s="71"/>
      <c r="BL44" s="68">
        <f t="shared" si="1"/>
        <v>30000</v>
      </c>
      <c r="BM44" s="68"/>
      <c r="BN44" s="68"/>
      <c r="BO44" s="68"/>
      <c r="BP44" s="68"/>
      <c r="BQ44" s="68"/>
      <c r="BR44" s="68"/>
      <c r="BS44" s="69"/>
      <c r="BT44" s="70"/>
      <c r="BU44" s="70"/>
      <c r="BV44" s="70"/>
      <c r="BW44" s="70"/>
      <c r="BX44" s="71"/>
      <c r="BY44" s="69">
        <v>30000</v>
      </c>
      <c r="BZ44" s="70"/>
      <c r="CA44" s="70"/>
      <c r="CB44" s="70"/>
      <c r="CC44" s="70"/>
      <c r="CD44" s="71"/>
      <c r="CE44" s="68">
        <f t="shared" si="2"/>
        <v>30000</v>
      </c>
      <c r="CF44" s="68"/>
      <c r="CG44" s="68"/>
      <c r="CH44" s="68"/>
      <c r="CI44" s="68"/>
      <c r="CJ44" s="68"/>
      <c r="CK44" s="68"/>
      <c r="CL44" s="65"/>
      <c r="CM44" s="65"/>
      <c r="CN44" s="65"/>
      <c r="CO44" s="65"/>
      <c r="CP44" s="65"/>
      <c r="CQ44" s="65"/>
    </row>
    <row r="45" spans="1:95" ht="40.5" customHeight="1">
      <c r="A45" s="72" t="s">
        <v>111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7" t="s">
        <v>117</v>
      </c>
      <c r="Z45" s="78"/>
      <c r="AA45" s="78"/>
      <c r="AB45" s="78"/>
      <c r="AC45" s="78"/>
      <c r="AD45" s="78"/>
      <c r="AE45" s="79"/>
      <c r="AF45" s="80">
        <v>341</v>
      </c>
      <c r="AG45" s="81"/>
      <c r="AH45" s="81"/>
      <c r="AI45" s="81"/>
      <c r="AJ45" s="81"/>
      <c r="AK45" s="81"/>
      <c r="AL45" s="82"/>
      <c r="AM45" s="69">
        <v>5000</v>
      </c>
      <c r="AN45" s="70"/>
      <c r="AO45" s="70"/>
      <c r="AP45" s="70"/>
      <c r="AQ45" s="70"/>
      <c r="AR45" s="71"/>
      <c r="AS45" s="68">
        <f t="shared" si="0"/>
        <v>5000</v>
      </c>
      <c r="AT45" s="68"/>
      <c r="AU45" s="68"/>
      <c r="AV45" s="68"/>
      <c r="AW45" s="68"/>
      <c r="AX45" s="68"/>
      <c r="AY45" s="68"/>
      <c r="AZ45" s="65"/>
      <c r="BA45" s="65"/>
      <c r="BB45" s="65"/>
      <c r="BC45" s="65"/>
      <c r="BD45" s="65"/>
      <c r="BE45" s="65"/>
      <c r="BF45" s="69">
        <v>2500</v>
      </c>
      <c r="BG45" s="70"/>
      <c r="BH45" s="70"/>
      <c r="BI45" s="70"/>
      <c r="BJ45" s="70"/>
      <c r="BK45" s="71"/>
      <c r="BL45" s="68">
        <f t="shared" si="1"/>
        <v>2500</v>
      </c>
      <c r="BM45" s="68"/>
      <c r="BN45" s="68"/>
      <c r="BO45" s="68"/>
      <c r="BP45" s="68"/>
      <c r="BQ45" s="68"/>
      <c r="BR45" s="68"/>
      <c r="BS45" s="69"/>
      <c r="BT45" s="70"/>
      <c r="BU45" s="70"/>
      <c r="BV45" s="70"/>
      <c r="BW45" s="70"/>
      <c r="BX45" s="71"/>
      <c r="BY45" s="69">
        <v>2500</v>
      </c>
      <c r="BZ45" s="70"/>
      <c r="CA45" s="70"/>
      <c r="CB45" s="70"/>
      <c r="CC45" s="70"/>
      <c r="CD45" s="71"/>
      <c r="CE45" s="68">
        <f t="shared" si="2"/>
        <v>2500</v>
      </c>
      <c r="CF45" s="68"/>
      <c r="CG45" s="68"/>
      <c r="CH45" s="68"/>
      <c r="CI45" s="68"/>
      <c r="CJ45" s="68"/>
      <c r="CK45" s="68"/>
      <c r="CL45" s="65"/>
      <c r="CM45" s="65"/>
      <c r="CN45" s="65"/>
      <c r="CO45" s="65"/>
      <c r="CP45" s="65"/>
      <c r="CQ45" s="65"/>
    </row>
    <row r="46" spans="1:95" ht="12" customHeight="1">
      <c r="A46" s="72" t="s">
        <v>105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7" t="s">
        <v>124</v>
      </c>
      <c r="Z46" s="78"/>
      <c r="AA46" s="78"/>
      <c r="AB46" s="78"/>
      <c r="AC46" s="78"/>
      <c r="AD46" s="78"/>
      <c r="AE46" s="79"/>
      <c r="AF46" s="80">
        <v>342</v>
      </c>
      <c r="AG46" s="81"/>
      <c r="AH46" s="81"/>
      <c r="AI46" s="81"/>
      <c r="AJ46" s="81"/>
      <c r="AK46" s="81"/>
      <c r="AL46" s="82"/>
      <c r="AM46" s="69">
        <v>1546000</v>
      </c>
      <c r="AN46" s="70"/>
      <c r="AO46" s="70"/>
      <c r="AP46" s="70"/>
      <c r="AQ46" s="70"/>
      <c r="AR46" s="71"/>
      <c r="AS46" s="68">
        <f>SUM(AM46)</f>
        <v>1546000</v>
      </c>
      <c r="AT46" s="68"/>
      <c r="AU46" s="68"/>
      <c r="AV46" s="68"/>
      <c r="AW46" s="68"/>
      <c r="AX46" s="68"/>
      <c r="AY46" s="68"/>
      <c r="AZ46" s="65"/>
      <c r="BA46" s="65"/>
      <c r="BB46" s="65"/>
      <c r="BC46" s="65"/>
      <c r="BD46" s="65"/>
      <c r="BE46" s="65"/>
      <c r="BF46" s="69">
        <v>1109000</v>
      </c>
      <c r="BG46" s="70"/>
      <c r="BH46" s="70"/>
      <c r="BI46" s="70"/>
      <c r="BJ46" s="70"/>
      <c r="BK46" s="71"/>
      <c r="BL46" s="68">
        <f>SUM(BF46)</f>
        <v>1109000</v>
      </c>
      <c r="BM46" s="68"/>
      <c r="BN46" s="68"/>
      <c r="BO46" s="68"/>
      <c r="BP46" s="68"/>
      <c r="BQ46" s="68"/>
      <c r="BR46" s="68"/>
      <c r="BS46" s="69"/>
      <c r="BT46" s="70"/>
      <c r="BU46" s="70"/>
      <c r="BV46" s="70"/>
      <c r="BW46" s="70"/>
      <c r="BX46" s="71"/>
      <c r="BY46" s="69">
        <v>1109000</v>
      </c>
      <c r="BZ46" s="70"/>
      <c r="CA46" s="70"/>
      <c r="CB46" s="70"/>
      <c r="CC46" s="70"/>
      <c r="CD46" s="71"/>
      <c r="CE46" s="68">
        <f>SUM(BY46)</f>
        <v>1109000</v>
      </c>
      <c r="CF46" s="68"/>
      <c r="CG46" s="68"/>
      <c r="CH46" s="68"/>
      <c r="CI46" s="68"/>
      <c r="CJ46" s="68"/>
      <c r="CK46" s="68"/>
      <c r="CL46" s="65"/>
      <c r="CM46" s="65"/>
      <c r="CN46" s="65"/>
      <c r="CO46" s="65"/>
      <c r="CP46" s="65"/>
      <c r="CQ46" s="65"/>
    </row>
    <row r="47" spans="1:95" ht="22.5" customHeight="1">
      <c r="A47" s="72" t="s">
        <v>112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80"/>
      <c r="Z47" s="81"/>
      <c r="AA47" s="81"/>
      <c r="AB47" s="81"/>
      <c r="AC47" s="81"/>
      <c r="AD47" s="81"/>
      <c r="AE47" s="82"/>
      <c r="AF47" s="80">
        <v>344</v>
      </c>
      <c r="AG47" s="81"/>
      <c r="AH47" s="81"/>
      <c r="AI47" s="81"/>
      <c r="AJ47" s="81"/>
      <c r="AK47" s="81"/>
      <c r="AL47" s="82"/>
      <c r="AM47" s="69">
        <v>12500</v>
      </c>
      <c r="AN47" s="70"/>
      <c r="AO47" s="70"/>
      <c r="AP47" s="70"/>
      <c r="AQ47" s="70"/>
      <c r="AR47" s="71"/>
      <c r="AS47" s="68">
        <f>SUM(AM47)</f>
        <v>12500</v>
      </c>
      <c r="AT47" s="68"/>
      <c r="AU47" s="68"/>
      <c r="AV47" s="68"/>
      <c r="AW47" s="68"/>
      <c r="AX47" s="68"/>
      <c r="AY47" s="68"/>
      <c r="AZ47" s="65"/>
      <c r="BA47" s="65"/>
      <c r="BB47" s="65"/>
      <c r="BC47" s="65"/>
      <c r="BD47" s="65"/>
      <c r="BE47" s="65"/>
      <c r="BF47" s="69">
        <v>8000</v>
      </c>
      <c r="BG47" s="70"/>
      <c r="BH47" s="70"/>
      <c r="BI47" s="70"/>
      <c r="BJ47" s="70"/>
      <c r="BK47" s="71"/>
      <c r="BL47" s="68">
        <f>SUM(BF47)</f>
        <v>8000</v>
      </c>
      <c r="BM47" s="68"/>
      <c r="BN47" s="68"/>
      <c r="BO47" s="68"/>
      <c r="BP47" s="68"/>
      <c r="BQ47" s="68"/>
      <c r="BR47" s="68"/>
      <c r="BS47" s="69"/>
      <c r="BT47" s="70"/>
      <c r="BU47" s="70"/>
      <c r="BV47" s="70"/>
      <c r="BW47" s="70"/>
      <c r="BX47" s="71"/>
      <c r="BY47" s="69">
        <v>8000</v>
      </c>
      <c r="BZ47" s="70"/>
      <c r="CA47" s="70"/>
      <c r="CB47" s="70"/>
      <c r="CC47" s="70"/>
      <c r="CD47" s="71"/>
      <c r="CE47" s="68">
        <f>SUM(BY47)</f>
        <v>8000</v>
      </c>
      <c r="CF47" s="68"/>
      <c r="CG47" s="68"/>
      <c r="CH47" s="68"/>
      <c r="CI47" s="68"/>
      <c r="CJ47" s="68"/>
      <c r="CK47" s="68"/>
      <c r="CL47" s="65"/>
      <c r="CM47" s="65"/>
      <c r="CN47" s="65"/>
      <c r="CO47" s="65"/>
      <c r="CP47" s="65"/>
      <c r="CQ47" s="65"/>
    </row>
    <row r="48" spans="1:95" ht="12" customHeight="1">
      <c r="A48" s="72" t="s">
        <v>113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80"/>
      <c r="Z48" s="81"/>
      <c r="AA48" s="81"/>
      <c r="AB48" s="81"/>
      <c r="AC48" s="81"/>
      <c r="AD48" s="81"/>
      <c r="AE48" s="82"/>
      <c r="AF48" s="80">
        <v>345</v>
      </c>
      <c r="AG48" s="81"/>
      <c r="AH48" s="81"/>
      <c r="AI48" s="81"/>
      <c r="AJ48" s="81"/>
      <c r="AK48" s="81"/>
      <c r="AL48" s="82"/>
      <c r="AM48" s="69">
        <v>5000</v>
      </c>
      <c r="AN48" s="70"/>
      <c r="AO48" s="70"/>
      <c r="AP48" s="70"/>
      <c r="AQ48" s="70"/>
      <c r="AR48" s="71"/>
      <c r="AS48" s="68">
        <f t="shared" si="0"/>
        <v>5000</v>
      </c>
      <c r="AT48" s="68"/>
      <c r="AU48" s="68"/>
      <c r="AV48" s="68"/>
      <c r="AW48" s="68"/>
      <c r="AX48" s="68"/>
      <c r="AY48" s="68"/>
      <c r="AZ48" s="65"/>
      <c r="BA48" s="65"/>
      <c r="BB48" s="65"/>
      <c r="BC48" s="65"/>
      <c r="BD48" s="65"/>
      <c r="BE48" s="65"/>
      <c r="BF48" s="69">
        <v>3000</v>
      </c>
      <c r="BG48" s="70"/>
      <c r="BH48" s="70"/>
      <c r="BI48" s="70"/>
      <c r="BJ48" s="70"/>
      <c r="BK48" s="71"/>
      <c r="BL48" s="68">
        <f t="shared" si="1"/>
        <v>3000</v>
      </c>
      <c r="BM48" s="68"/>
      <c r="BN48" s="68"/>
      <c r="BO48" s="68"/>
      <c r="BP48" s="68"/>
      <c r="BQ48" s="68"/>
      <c r="BR48" s="68"/>
      <c r="BS48" s="69"/>
      <c r="BT48" s="70"/>
      <c r="BU48" s="70"/>
      <c r="BV48" s="70"/>
      <c r="BW48" s="70"/>
      <c r="BX48" s="71"/>
      <c r="BY48" s="69">
        <v>3000</v>
      </c>
      <c r="BZ48" s="70"/>
      <c r="CA48" s="70"/>
      <c r="CB48" s="70"/>
      <c r="CC48" s="70"/>
      <c r="CD48" s="71"/>
      <c r="CE48" s="68">
        <f t="shared" si="2"/>
        <v>3000</v>
      </c>
      <c r="CF48" s="68"/>
      <c r="CG48" s="68"/>
      <c r="CH48" s="68"/>
      <c r="CI48" s="68"/>
      <c r="CJ48" s="68"/>
      <c r="CK48" s="68"/>
      <c r="CL48" s="65"/>
      <c r="CM48" s="65"/>
      <c r="CN48" s="65"/>
      <c r="CO48" s="65"/>
      <c r="CP48" s="65"/>
      <c r="CQ48" s="65"/>
    </row>
    <row r="49" spans="1:95" ht="25.5" customHeight="1">
      <c r="A49" s="72" t="s">
        <v>106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7" t="s">
        <v>116</v>
      </c>
      <c r="Z49" s="78"/>
      <c r="AA49" s="78"/>
      <c r="AB49" s="78"/>
      <c r="AC49" s="78"/>
      <c r="AD49" s="78"/>
      <c r="AE49" s="79"/>
      <c r="AF49" s="80">
        <v>346</v>
      </c>
      <c r="AG49" s="81"/>
      <c r="AH49" s="81"/>
      <c r="AI49" s="81"/>
      <c r="AJ49" s="81"/>
      <c r="AK49" s="81"/>
      <c r="AL49" s="82"/>
      <c r="AM49" s="69">
        <v>34200</v>
      </c>
      <c r="AN49" s="70"/>
      <c r="AO49" s="70"/>
      <c r="AP49" s="70"/>
      <c r="AQ49" s="70"/>
      <c r="AR49" s="71"/>
      <c r="AS49" s="68">
        <f>SUM(AM49)</f>
        <v>34200</v>
      </c>
      <c r="AT49" s="68"/>
      <c r="AU49" s="68"/>
      <c r="AV49" s="68"/>
      <c r="AW49" s="68"/>
      <c r="AX49" s="68"/>
      <c r="AY49" s="68"/>
      <c r="AZ49" s="65"/>
      <c r="BA49" s="65"/>
      <c r="BB49" s="65"/>
      <c r="BC49" s="65"/>
      <c r="BD49" s="65"/>
      <c r="BE49" s="65"/>
      <c r="BF49" s="69">
        <v>34200</v>
      </c>
      <c r="BG49" s="70"/>
      <c r="BH49" s="70"/>
      <c r="BI49" s="70"/>
      <c r="BJ49" s="70"/>
      <c r="BK49" s="71"/>
      <c r="BL49" s="68">
        <f>SUM(BF49)</f>
        <v>34200</v>
      </c>
      <c r="BM49" s="68"/>
      <c r="BN49" s="68"/>
      <c r="BO49" s="68"/>
      <c r="BP49" s="68"/>
      <c r="BQ49" s="68"/>
      <c r="BR49" s="68"/>
      <c r="BS49" s="69"/>
      <c r="BT49" s="70"/>
      <c r="BU49" s="70"/>
      <c r="BV49" s="70"/>
      <c r="BW49" s="70"/>
      <c r="BX49" s="71"/>
      <c r="BY49" s="69">
        <v>34200</v>
      </c>
      <c r="BZ49" s="70"/>
      <c r="CA49" s="70"/>
      <c r="CB49" s="70"/>
      <c r="CC49" s="70"/>
      <c r="CD49" s="71"/>
      <c r="CE49" s="68">
        <f>SUM(BY49)</f>
        <v>34200</v>
      </c>
      <c r="CF49" s="68"/>
      <c r="CG49" s="68"/>
      <c r="CH49" s="68"/>
      <c r="CI49" s="68"/>
      <c r="CJ49" s="68"/>
      <c r="CK49" s="68"/>
      <c r="CL49" s="65"/>
      <c r="CM49" s="65"/>
      <c r="CN49" s="65"/>
      <c r="CO49" s="65"/>
      <c r="CP49" s="65"/>
      <c r="CQ49" s="65"/>
    </row>
    <row r="50" spans="1:95" ht="25.5" customHeight="1">
      <c r="A50" s="72" t="s">
        <v>106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7" t="s">
        <v>117</v>
      </c>
      <c r="Z50" s="78"/>
      <c r="AA50" s="78"/>
      <c r="AB50" s="78"/>
      <c r="AC50" s="78"/>
      <c r="AD50" s="78"/>
      <c r="AE50" s="79"/>
      <c r="AF50" s="80">
        <v>346</v>
      </c>
      <c r="AG50" s="81"/>
      <c r="AH50" s="81"/>
      <c r="AI50" s="81"/>
      <c r="AJ50" s="81"/>
      <c r="AK50" s="81"/>
      <c r="AL50" s="82"/>
      <c r="AM50" s="69">
        <v>25000</v>
      </c>
      <c r="AN50" s="70"/>
      <c r="AO50" s="70"/>
      <c r="AP50" s="70"/>
      <c r="AQ50" s="70"/>
      <c r="AR50" s="71"/>
      <c r="AS50" s="68">
        <f>SUM(AM50)</f>
        <v>25000</v>
      </c>
      <c r="AT50" s="68"/>
      <c r="AU50" s="68"/>
      <c r="AV50" s="68"/>
      <c r="AW50" s="68"/>
      <c r="AX50" s="68"/>
      <c r="AY50" s="68"/>
      <c r="AZ50" s="65"/>
      <c r="BA50" s="65"/>
      <c r="BB50" s="65"/>
      <c r="BC50" s="65"/>
      <c r="BD50" s="65"/>
      <c r="BE50" s="65"/>
      <c r="BF50" s="69">
        <v>13000</v>
      </c>
      <c r="BG50" s="70"/>
      <c r="BH50" s="70"/>
      <c r="BI50" s="70"/>
      <c r="BJ50" s="70"/>
      <c r="BK50" s="71"/>
      <c r="BL50" s="68">
        <f>SUM(BF50)</f>
        <v>13000</v>
      </c>
      <c r="BM50" s="68"/>
      <c r="BN50" s="68"/>
      <c r="BO50" s="68"/>
      <c r="BP50" s="68"/>
      <c r="BQ50" s="68"/>
      <c r="BR50" s="68"/>
      <c r="BS50" s="69"/>
      <c r="BT50" s="70"/>
      <c r="BU50" s="70"/>
      <c r="BV50" s="70"/>
      <c r="BW50" s="70"/>
      <c r="BX50" s="71"/>
      <c r="BY50" s="69">
        <v>13000</v>
      </c>
      <c r="BZ50" s="70"/>
      <c r="CA50" s="70"/>
      <c r="CB50" s="70"/>
      <c r="CC50" s="70"/>
      <c r="CD50" s="71"/>
      <c r="CE50" s="68">
        <f>SUM(BY50)</f>
        <v>13000</v>
      </c>
      <c r="CF50" s="68"/>
      <c r="CG50" s="68"/>
      <c r="CH50" s="68"/>
      <c r="CI50" s="68"/>
      <c r="CJ50" s="68"/>
      <c r="CK50" s="68"/>
      <c r="CL50" s="65"/>
      <c r="CM50" s="65"/>
      <c r="CN50" s="65"/>
      <c r="CO50" s="65"/>
      <c r="CP50" s="65"/>
      <c r="CQ50" s="65"/>
    </row>
    <row r="51" spans="1:95" ht="26.25" customHeight="1">
      <c r="A51" s="72" t="s">
        <v>114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7"/>
      <c r="Z51" s="78"/>
      <c r="AA51" s="78"/>
      <c r="AB51" s="78"/>
      <c r="AC51" s="78"/>
      <c r="AD51" s="78"/>
      <c r="AE51" s="79"/>
      <c r="AF51" s="80">
        <v>353</v>
      </c>
      <c r="AG51" s="81"/>
      <c r="AH51" s="81"/>
      <c r="AI51" s="81"/>
      <c r="AJ51" s="81"/>
      <c r="AK51" s="81"/>
      <c r="AL51" s="82"/>
      <c r="AM51" s="69"/>
      <c r="AN51" s="70"/>
      <c r="AO51" s="70"/>
      <c r="AP51" s="70"/>
      <c r="AQ51" s="70"/>
      <c r="AR51" s="71"/>
      <c r="AS51" s="68">
        <f t="shared" si="0"/>
        <v>0</v>
      </c>
      <c r="AT51" s="68"/>
      <c r="AU51" s="68"/>
      <c r="AV51" s="68"/>
      <c r="AW51" s="68"/>
      <c r="AX51" s="68"/>
      <c r="AY51" s="68"/>
      <c r="AZ51" s="65"/>
      <c r="BA51" s="65"/>
      <c r="BB51" s="65"/>
      <c r="BC51" s="65"/>
      <c r="BD51" s="65"/>
      <c r="BE51" s="65"/>
      <c r="BF51" s="69"/>
      <c r="BG51" s="70"/>
      <c r="BH51" s="70"/>
      <c r="BI51" s="70"/>
      <c r="BJ51" s="70"/>
      <c r="BK51" s="71"/>
      <c r="BL51" s="68">
        <f t="shared" si="1"/>
        <v>0</v>
      </c>
      <c r="BM51" s="68"/>
      <c r="BN51" s="68"/>
      <c r="BO51" s="68"/>
      <c r="BP51" s="68"/>
      <c r="BQ51" s="68"/>
      <c r="BR51" s="68"/>
      <c r="BS51" s="69"/>
      <c r="BT51" s="70"/>
      <c r="BU51" s="70"/>
      <c r="BV51" s="70"/>
      <c r="BW51" s="70"/>
      <c r="BX51" s="71"/>
      <c r="BY51" s="69"/>
      <c r="BZ51" s="70"/>
      <c r="CA51" s="70"/>
      <c r="CB51" s="70"/>
      <c r="CC51" s="70"/>
      <c r="CD51" s="71"/>
      <c r="CE51" s="68">
        <f t="shared" si="2"/>
        <v>0</v>
      </c>
      <c r="CF51" s="68"/>
      <c r="CG51" s="68"/>
      <c r="CH51" s="68"/>
      <c r="CI51" s="68"/>
      <c r="CJ51" s="68"/>
      <c r="CK51" s="68"/>
      <c r="CL51" s="65"/>
      <c r="CM51" s="65"/>
      <c r="CN51" s="65"/>
      <c r="CO51" s="65"/>
      <c r="CP51" s="65"/>
      <c r="CQ51" s="65"/>
    </row>
    <row r="52" spans="1:95" ht="12" customHeight="1">
      <c r="A52" s="72" t="s">
        <v>63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3"/>
      <c r="Z52" s="73"/>
      <c r="AA52" s="73"/>
      <c r="AB52" s="73"/>
      <c r="AC52" s="73"/>
      <c r="AD52" s="73"/>
      <c r="AE52" s="73"/>
      <c r="AF52" s="73">
        <v>500</v>
      </c>
      <c r="AG52" s="73"/>
      <c r="AH52" s="73"/>
      <c r="AI52" s="73"/>
      <c r="AJ52" s="73"/>
      <c r="AK52" s="73"/>
      <c r="AL52" s="73"/>
      <c r="AM52" s="74">
        <f>SUM(AM54)</f>
        <v>0</v>
      </c>
      <c r="AN52" s="75"/>
      <c r="AO52" s="75"/>
      <c r="AP52" s="75"/>
      <c r="AQ52" s="75"/>
      <c r="AR52" s="76"/>
      <c r="AS52" s="68">
        <f t="shared" si="0"/>
        <v>0</v>
      </c>
      <c r="AT52" s="68"/>
      <c r="AU52" s="68"/>
      <c r="AV52" s="68"/>
      <c r="AW52" s="68"/>
      <c r="AX52" s="68"/>
      <c r="AY52" s="68"/>
      <c r="AZ52" s="65"/>
      <c r="BA52" s="65"/>
      <c r="BB52" s="65"/>
      <c r="BC52" s="65"/>
      <c r="BD52" s="65"/>
      <c r="BE52" s="65"/>
      <c r="BF52" s="74">
        <f>SUM(BF54)</f>
        <v>0</v>
      </c>
      <c r="BG52" s="75"/>
      <c r="BH52" s="75"/>
      <c r="BI52" s="75"/>
      <c r="BJ52" s="75"/>
      <c r="BK52" s="76"/>
      <c r="BL52" s="68">
        <f t="shared" si="1"/>
        <v>0</v>
      </c>
      <c r="BM52" s="68"/>
      <c r="BN52" s="68"/>
      <c r="BO52" s="68"/>
      <c r="BP52" s="68"/>
      <c r="BQ52" s="68"/>
      <c r="BR52" s="68"/>
      <c r="BS52" s="74">
        <f>SUM(BS54)</f>
        <v>0</v>
      </c>
      <c r="BT52" s="75"/>
      <c r="BU52" s="75"/>
      <c r="BV52" s="75"/>
      <c r="BW52" s="75"/>
      <c r="BX52" s="76"/>
      <c r="BY52" s="74">
        <f>SUM(BY54)</f>
        <v>0</v>
      </c>
      <c r="BZ52" s="75"/>
      <c r="CA52" s="75"/>
      <c r="CB52" s="75"/>
      <c r="CC52" s="75"/>
      <c r="CD52" s="76"/>
      <c r="CE52" s="68">
        <f t="shared" si="2"/>
        <v>0</v>
      </c>
      <c r="CF52" s="68"/>
      <c r="CG52" s="68"/>
      <c r="CH52" s="68"/>
      <c r="CI52" s="68"/>
      <c r="CJ52" s="68"/>
      <c r="CK52" s="68"/>
      <c r="CL52" s="65"/>
      <c r="CM52" s="65"/>
      <c r="CN52" s="65"/>
      <c r="CO52" s="65"/>
      <c r="CP52" s="65"/>
      <c r="CQ52" s="65"/>
    </row>
    <row r="53" spans="1:95" ht="12" customHeight="1">
      <c r="A53" s="72" t="s">
        <v>37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69"/>
      <c r="AN53" s="70"/>
      <c r="AO53" s="70"/>
      <c r="AP53" s="70"/>
      <c r="AQ53" s="70"/>
      <c r="AR53" s="71"/>
      <c r="AS53" s="68">
        <f t="shared" si="0"/>
        <v>0</v>
      </c>
      <c r="AT53" s="68"/>
      <c r="AU53" s="68"/>
      <c r="AV53" s="68"/>
      <c r="AW53" s="68"/>
      <c r="AX53" s="68"/>
      <c r="AY53" s="68"/>
      <c r="AZ53" s="65"/>
      <c r="BA53" s="65"/>
      <c r="BB53" s="65"/>
      <c r="BC53" s="65"/>
      <c r="BD53" s="65"/>
      <c r="BE53" s="65"/>
      <c r="BF53" s="69"/>
      <c r="BG53" s="70"/>
      <c r="BH53" s="70"/>
      <c r="BI53" s="70"/>
      <c r="BJ53" s="70"/>
      <c r="BK53" s="71"/>
      <c r="BL53" s="68">
        <f t="shared" si="1"/>
        <v>0</v>
      </c>
      <c r="BM53" s="68"/>
      <c r="BN53" s="68"/>
      <c r="BO53" s="68"/>
      <c r="BP53" s="68"/>
      <c r="BQ53" s="68"/>
      <c r="BR53" s="68"/>
      <c r="BS53" s="69"/>
      <c r="BT53" s="70"/>
      <c r="BU53" s="70"/>
      <c r="BV53" s="70"/>
      <c r="BW53" s="70"/>
      <c r="BX53" s="71"/>
      <c r="BY53" s="69"/>
      <c r="BZ53" s="70"/>
      <c r="CA53" s="70"/>
      <c r="CB53" s="70"/>
      <c r="CC53" s="70"/>
      <c r="CD53" s="71"/>
      <c r="CE53" s="68">
        <f t="shared" si="2"/>
        <v>0</v>
      </c>
      <c r="CF53" s="68"/>
      <c r="CG53" s="68"/>
      <c r="CH53" s="68"/>
      <c r="CI53" s="68"/>
      <c r="CJ53" s="68"/>
      <c r="CK53" s="68"/>
      <c r="CL53" s="65"/>
      <c r="CM53" s="65"/>
      <c r="CN53" s="65"/>
      <c r="CO53" s="65"/>
      <c r="CP53" s="65"/>
      <c r="CQ53" s="65"/>
    </row>
    <row r="54" spans="1:95" ht="12" customHeight="1">
      <c r="A54" s="72" t="s">
        <v>64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3"/>
      <c r="Z54" s="73"/>
      <c r="AA54" s="73"/>
      <c r="AB54" s="73"/>
      <c r="AC54" s="73"/>
      <c r="AD54" s="73"/>
      <c r="AE54" s="73"/>
      <c r="AF54" s="73">
        <v>530</v>
      </c>
      <c r="AG54" s="73"/>
      <c r="AH54" s="73"/>
      <c r="AI54" s="73"/>
      <c r="AJ54" s="73"/>
      <c r="AK54" s="73"/>
      <c r="AL54" s="73"/>
      <c r="AM54" s="69"/>
      <c r="AN54" s="70"/>
      <c r="AO54" s="70"/>
      <c r="AP54" s="70"/>
      <c r="AQ54" s="70"/>
      <c r="AR54" s="71"/>
      <c r="AS54" s="68">
        <f t="shared" si="0"/>
        <v>0</v>
      </c>
      <c r="AT54" s="68"/>
      <c r="AU54" s="68"/>
      <c r="AV54" s="68"/>
      <c r="AW54" s="68"/>
      <c r="AX54" s="68"/>
      <c r="AY54" s="68"/>
      <c r="AZ54" s="65"/>
      <c r="BA54" s="65"/>
      <c r="BB54" s="65"/>
      <c r="BC54" s="65"/>
      <c r="BD54" s="65"/>
      <c r="BE54" s="65"/>
      <c r="BF54" s="69"/>
      <c r="BG54" s="70"/>
      <c r="BH54" s="70"/>
      <c r="BI54" s="70"/>
      <c r="BJ54" s="70"/>
      <c r="BK54" s="71"/>
      <c r="BL54" s="68">
        <f t="shared" si="1"/>
        <v>0</v>
      </c>
      <c r="BM54" s="68"/>
      <c r="BN54" s="68"/>
      <c r="BO54" s="68"/>
      <c r="BP54" s="68"/>
      <c r="BQ54" s="68"/>
      <c r="BR54" s="68"/>
      <c r="BS54" s="69"/>
      <c r="BT54" s="70"/>
      <c r="BU54" s="70"/>
      <c r="BV54" s="70"/>
      <c r="BW54" s="70"/>
      <c r="BX54" s="71"/>
      <c r="BY54" s="69"/>
      <c r="BZ54" s="70"/>
      <c r="CA54" s="70"/>
      <c r="CB54" s="70"/>
      <c r="CC54" s="70"/>
      <c r="CD54" s="71"/>
      <c r="CE54" s="68">
        <f t="shared" si="2"/>
        <v>0</v>
      </c>
      <c r="CF54" s="68"/>
      <c r="CG54" s="68"/>
      <c r="CH54" s="68"/>
      <c r="CI54" s="68"/>
      <c r="CJ54" s="68"/>
      <c r="CK54" s="68"/>
      <c r="CL54" s="65"/>
      <c r="CM54" s="65"/>
      <c r="CN54" s="65"/>
      <c r="CO54" s="65"/>
      <c r="CP54" s="65"/>
      <c r="CQ54" s="65"/>
    </row>
    <row r="55" spans="1:95" ht="12" customHeight="1">
      <c r="A55" s="72" t="s">
        <v>65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69"/>
      <c r="AN55" s="70"/>
      <c r="AO55" s="70"/>
      <c r="AP55" s="70"/>
      <c r="AQ55" s="70"/>
      <c r="AR55" s="71"/>
      <c r="AS55" s="68">
        <f t="shared" si="0"/>
        <v>0</v>
      </c>
      <c r="AT55" s="68"/>
      <c r="AU55" s="68"/>
      <c r="AV55" s="68"/>
      <c r="AW55" s="68"/>
      <c r="AX55" s="68"/>
      <c r="AY55" s="68"/>
      <c r="AZ55" s="65"/>
      <c r="BA55" s="65"/>
      <c r="BB55" s="65"/>
      <c r="BC55" s="65"/>
      <c r="BD55" s="65"/>
      <c r="BE55" s="65"/>
      <c r="BF55" s="69"/>
      <c r="BG55" s="70"/>
      <c r="BH55" s="70"/>
      <c r="BI55" s="70"/>
      <c r="BJ55" s="70"/>
      <c r="BK55" s="71"/>
      <c r="BL55" s="68">
        <f t="shared" si="1"/>
        <v>0</v>
      </c>
      <c r="BM55" s="68"/>
      <c r="BN55" s="68"/>
      <c r="BO55" s="68"/>
      <c r="BP55" s="68"/>
      <c r="BQ55" s="68"/>
      <c r="BR55" s="68"/>
      <c r="BS55" s="69"/>
      <c r="BT55" s="70"/>
      <c r="BU55" s="70"/>
      <c r="BV55" s="70"/>
      <c r="BW55" s="70"/>
      <c r="BX55" s="71"/>
      <c r="BY55" s="69"/>
      <c r="BZ55" s="70"/>
      <c r="CA55" s="70"/>
      <c r="CB55" s="70"/>
      <c r="CC55" s="70"/>
      <c r="CD55" s="71"/>
      <c r="CE55" s="68">
        <f t="shared" si="2"/>
        <v>0</v>
      </c>
      <c r="CF55" s="68"/>
      <c r="CG55" s="68"/>
      <c r="CH55" s="68"/>
      <c r="CI55" s="68"/>
      <c r="CJ55" s="68"/>
      <c r="CK55" s="68"/>
      <c r="CL55" s="65"/>
      <c r="CM55" s="65"/>
      <c r="CN55" s="65"/>
      <c r="CO55" s="65"/>
      <c r="CP55" s="65"/>
      <c r="CQ55" s="65"/>
    </row>
    <row r="56" spans="1:95" ht="12" customHeight="1">
      <c r="A56" s="72" t="s">
        <v>66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3"/>
      <c r="Z56" s="73"/>
      <c r="AA56" s="73"/>
      <c r="AB56" s="73"/>
      <c r="AC56" s="73"/>
      <c r="AD56" s="73"/>
      <c r="AE56" s="73"/>
      <c r="AF56" s="73" t="s">
        <v>26</v>
      </c>
      <c r="AG56" s="73"/>
      <c r="AH56" s="73"/>
      <c r="AI56" s="73"/>
      <c r="AJ56" s="73"/>
      <c r="AK56" s="73"/>
      <c r="AL56" s="73"/>
      <c r="AM56" s="69"/>
      <c r="AN56" s="70"/>
      <c r="AO56" s="70"/>
      <c r="AP56" s="70"/>
      <c r="AQ56" s="70"/>
      <c r="AR56" s="71"/>
      <c r="AS56" s="68">
        <f t="shared" si="0"/>
        <v>0</v>
      </c>
      <c r="AT56" s="68"/>
      <c r="AU56" s="68"/>
      <c r="AV56" s="68"/>
      <c r="AW56" s="68"/>
      <c r="AX56" s="68"/>
      <c r="AY56" s="68"/>
      <c r="AZ56" s="65"/>
      <c r="BA56" s="65"/>
      <c r="BB56" s="65"/>
      <c r="BC56" s="65"/>
      <c r="BD56" s="65"/>
      <c r="BE56" s="65"/>
      <c r="BF56" s="69"/>
      <c r="BG56" s="70"/>
      <c r="BH56" s="70"/>
      <c r="BI56" s="70"/>
      <c r="BJ56" s="70"/>
      <c r="BK56" s="71"/>
      <c r="BL56" s="68">
        <f t="shared" si="1"/>
        <v>0</v>
      </c>
      <c r="BM56" s="68"/>
      <c r="BN56" s="68"/>
      <c r="BO56" s="68"/>
      <c r="BP56" s="68"/>
      <c r="BQ56" s="68"/>
      <c r="BR56" s="68"/>
      <c r="BS56" s="69"/>
      <c r="BT56" s="70"/>
      <c r="BU56" s="70"/>
      <c r="BV56" s="70"/>
      <c r="BW56" s="70"/>
      <c r="BX56" s="71"/>
      <c r="BY56" s="69"/>
      <c r="BZ56" s="70"/>
      <c r="CA56" s="70"/>
      <c r="CB56" s="70"/>
      <c r="CC56" s="70"/>
      <c r="CD56" s="71"/>
      <c r="CE56" s="68">
        <f t="shared" si="2"/>
        <v>0</v>
      </c>
      <c r="CF56" s="68"/>
      <c r="CG56" s="68"/>
      <c r="CH56" s="68"/>
      <c r="CI56" s="68"/>
      <c r="CJ56" s="68"/>
      <c r="CK56" s="68"/>
      <c r="CL56" s="65"/>
      <c r="CM56" s="65"/>
      <c r="CN56" s="65"/>
      <c r="CO56" s="65"/>
      <c r="CP56" s="65"/>
      <c r="CQ56" s="65"/>
    </row>
    <row r="57" spans="1:95" ht="12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</row>
    <row r="58" spans="17:37" ht="12" customHeight="1">
      <c r="Q58" s="67" t="s">
        <v>84</v>
      </c>
      <c r="R58" s="67"/>
      <c r="S58" s="67"/>
      <c r="T58" s="67"/>
      <c r="U58" s="67"/>
      <c r="V58" s="67"/>
      <c r="Y58" s="67" t="s">
        <v>84</v>
      </c>
      <c r="Z58" s="67"/>
      <c r="AA58" s="67"/>
      <c r="AB58" s="67"/>
      <c r="AC58" s="67"/>
      <c r="AD58" s="67"/>
      <c r="AF58" s="67" t="s">
        <v>84</v>
      </c>
      <c r="AG58" s="67"/>
      <c r="AH58" s="67"/>
      <c r="AI58" s="67"/>
      <c r="AJ58" s="67"/>
      <c r="AK58" s="67"/>
    </row>
  </sheetData>
  <sheetProtection/>
  <mergeCells count="644">
    <mergeCell ref="AZ49:BE49"/>
    <mergeCell ref="BF49:BK49"/>
    <mergeCell ref="BS44:BX44"/>
    <mergeCell ref="CE49:CK49"/>
    <mergeCell ref="BY39:CD39"/>
    <mergeCell ref="BS40:BX40"/>
    <mergeCell ref="BS39:BX39"/>
    <mergeCell ref="BY40:CD40"/>
    <mergeCell ref="BY41:CD41"/>
    <mergeCell ref="BS42:BX42"/>
    <mergeCell ref="CL49:CQ49"/>
    <mergeCell ref="CL37:CQ37"/>
    <mergeCell ref="A49:X49"/>
    <mergeCell ref="Y49:AE49"/>
    <mergeCell ref="AF49:AL49"/>
    <mergeCell ref="AM49:AR49"/>
    <mergeCell ref="AS49:AY49"/>
    <mergeCell ref="BF37:BK37"/>
    <mergeCell ref="BY37:CD37"/>
    <mergeCell ref="CE37:CK37"/>
    <mergeCell ref="BY36:CD36"/>
    <mergeCell ref="CE36:CK36"/>
    <mergeCell ref="BL49:BR49"/>
    <mergeCell ref="BS49:BX49"/>
    <mergeCell ref="BL37:BR37"/>
    <mergeCell ref="BS37:BX37"/>
    <mergeCell ref="BS47:BX47"/>
    <mergeCell ref="BY44:CD44"/>
    <mergeCell ref="BY43:CD43"/>
    <mergeCell ref="BY42:CD42"/>
    <mergeCell ref="BF36:BK36"/>
    <mergeCell ref="BL36:BR36"/>
    <mergeCell ref="BS36:BX36"/>
    <mergeCell ref="CL36:CQ36"/>
    <mergeCell ref="A37:X37"/>
    <mergeCell ref="Y37:AE37"/>
    <mergeCell ref="AF37:AL37"/>
    <mergeCell ref="AM37:AR37"/>
    <mergeCell ref="AS37:AY37"/>
    <mergeCell ref="AZ37:BE37"/>
    <mergeCell ref="A36:X36"/>
    <mergeCell ref="Y36:AE36"/>
    <mergeCell ref="AF36:AL36"/>
    <mergeCell ref="AM36:AR36"/>
    <mergeCell ref="AS36:AY36"/>
    <mergeCell ref="AZ36:BE36"/>
    <mergeCell ref="BF35:BK35"/>
    <mergeCell ref="BL35:BR35"/>
    <mergeCell ref="BS35:BX35"/>
    <mergeCell ref="BY35:CD35"/>
    <mergeCell ref="CE35:CK35"/>
    <mergeCell ref="CL35:CQ35"/>
    <mergeCell ref="A35:X35"/>
    <mergeCell ref="Y35:AE35"/>
    <mergeCell ref="AF35:AL35"/>
    <mergeCell ref="AM35:AR35"/>
    <mergeCell ref="AS35:AY35"/>
    <mergeCell ref="AZ35:BE35"/>
    <mergeCell ref="BF34:BK34"/>
    <mergeCell ref="BL34:BR34"/>
    <mergeCell ref="BS34:BX34"/>
    <mergeCell ref="BY34:CD34"/>
    <mergeCell ref="CE34:CK34"/>
    <mergeCell ref="CL34:CQ34"/>
    <mergeCell ref="A34:X34"/>
    <mergeCell ref="Y34:AE34"/>
    <mergeCell ref="AF34:AL34"/>
    <mergeCell ref="AM34:AR34"/>
    <mergeCell ref="AS34:AY34"/>
    <mergeCell ref="AZ34:BE34"/>
    <mergeCell ref="BF33:BK33"/>
    <mergeCell ref="BL33:BR33"/>
    <mergeCell ref="BS33:BX33"/>
    <mergeCell ref="BY33:CD33"/>
    <mergeCell ref="CE33:CK33"/>
    <mergeCell ref="CL33:CQ33"/>
    <mergeCell ref="A33:X33"/>
    <mergeCell ref="Y33:AE33"/>
    <mergeCell ref="AF33:AL33"/>
    <mergeCell ref="AM33:AR33"/>
    <mergeCell ref="AS33:AY33"/>
    <mergeCell ref="AZ33:BE33"/>
    <mergeCell ref="BF32:BK32"/>
    <mergeCell ref="BL32:BR32"/>
    <mergeCell ref="BS32:BX32"/>
    <mergeCell ref="BY32:CD32"/>
    <mergeCell ref="CE32:CK32"/>
    <mergeCell ref="CL32:CQ32"/>
    <mergeCell ref="A32:X32"/>
    <mergeCell ref="Y32:AE32"/>
    <mergeCell ref="AF32:AL32"/>
    <mergeCell ref="AM32:AR32"/>
    <mergeCell ref="AS32:AY32"/>
    <mergeCell ref="AZ32:BE32"/>
    <mergeCell ref="BF31:BK31"/>
    <mergeCell ref="BL31:BR31"/>
    <mergeCell ref="BS31:BX31"/>
    <mergeCell ref="BY31:CD31"/>
    <mergeCell ref="CE31:CK31"/>
    <mergeCell ref="CL31:CQ31"/>
    <mergeCell ref="A31:X31"/>
    <mergeCell ref="Y31:AE31"/>
    <mergeCell ref="AF31:AL31"/>
    <mergeCell ref="AM31:AR31"/>
    <mergeCell ref="AS31:AY31"/>
    <mergeCell ref="AZ31:BE31"/>
    <mergeCell ref="BF30:BK30"/>
    <mergeCell ref="BL30:BR30"/>
    <mergeCell ref="BS30:BX30"/>
    <mergeCell ref="BY30:CD30"/>
    <mergeCell ref="CE30:CK30"/>
    <mergeCell ref="CL30:CQ30"/>
    <mergeCell ref="A30:X30"/>
    <mergeCell ref="Y30:AE30"/>
    <mergeCell ref="AF30:AL30"/>
    <mergeCell ref="AM30:AR30"/>
    <mergeCell ref="AS30:AY30"/>
    <mergeCell ref="AZ30:BE30"/>
    <mergeCell ref="BF29:BK29"/>
    <mergeCell ref="BL29:BR29"/>
    <mergeCell ref="BS29:BX29"/>
    <mergeCell ref="BY29:CD29"/>
    <mergeCell ref="CE29:CK29"/>
    <mergeCell ref="CL29:CQ29"/>
    <mergeCell ref="A29:X29"/>
    <mergeCell ref="Y29:AE29"/>
    <mergeCell ref="AF29:AL29"/>
    <mergeCell ref="AM29:AR29"/>
    <mergeCell ref="AS29:AY29"/>
    <mergeCell ref="AZ29:BE29"/>
    <mergeCell ref="BF28:BK28"/>
    <mergeCell ref="BL28:BR28"/>
    <mergeCell ref="BS28:BX28"/>
    <mergeCell ref="BY28:CD28"/>
    <mergeCell ref="CE28:CK28"/>
    <mergeCell ref="CL28:CQ28"/>
    <mergeCell ref="BS27:BX27"/>
    <mergeCell ref="BY27:CD27"/>
    <mergeCell ref="CE27:CK27"/>
    <mergeCell ref="CL27:CQ27"/>
    <mergeCell ref="A28:X28"/>
    <mergeCell ref="Y28:AE28"/>
    <mergeCell ref="AF28:AL28"/>
    <mergeCell ref="AM28:AR28"/>
    <mergeCell ref="AS28:AY28"/>
    <mergeCell ref="AZ28:BE28"/>
    <mergeCell ref="CE26:CK26"/>
    <mergeCell ref="CL26:CQ26"/>
    <mergeCell ref="A27:X27"/>
    <mergeCell ref="Y27:AE27"/>
    <mergeCell ref="AF27:AL27"/>
    <mergeCell ref="AM27:AR27"/>
    <mergeCell ref="AS27:AY27"/>
    <mergeCell ref="AZ27:BE27"/>
    <mergeCell ref="BF27:BK27"/>
    <mergeCell ref="BL27:BR27"/>
    <mergeCell ref="AS26:AY26"/>
    <mergeCell ref="AZ26:BE26"/>
    <mergeCell ref="BF26:BK26"/>
    <mergeCell ref="BL26:BR26"/>
    <mergeCell ref="BS26:BX26"/>
    <mergeCell ref="BY26:CD26"/>
    <mergeCell ref="BF25:BK25"/>
    <mergeCell ref="BL25:BR25"/>
    <mergeCell ref="BS25:BX25"/>
    <mergeCell ref="BY25:CD25"/>
    <mergeCell ref="CE25:CK25"/>
    <mergeCell ref="CL25:CQ25"/>
    <mergeCell ref="BS24:BX24"/>
    <mergeCell ref="BY24:CD24"/>
    <mergeCell ref="CE24:CK24"/>
    <mergeCell ref="CL24:CQ24"/>
    <mergeCell ref="A25:X25"/>
    <mergeCell ref="Y25:AE25"/>
    <mergeCell ref="AF25:AL25"/>
    <mergeCell ref="AM25:AR25"/>
    <mergeCell ref="AS25:AY25"/>
    <mergeCell ref="AZ25:BE25"/>
    <mergeCell ref="CE23:CK23"/>
    <mergeCell ref="CL23:CQ23"/>
    <mergeCell ref="A24:X24"/>
    <mergeCell ref="Y24:AE24"/>
    <mergeCell ref="AF24:AL24"/>
    <mergeCell ref="AM24:AR24"/>
    <mergeCell ref="AS24:AY24"/>
    <mergeCell ref="AZ24:BE24"/>
    <mergeCell ref="BF24:BK24"/>
    <mergeCell ref="BL24:BR24"/>
    <mergeCell ref="BY19:CD19"/>
    <mergeCell ref="CE19:CK19"/>
    <mergeCell ref="CL19:CQ19"/>
    <mergeCell ref="AM23:AR23"/>
    <mergeCell ref="AS23:AY23"/>
    <mergeCell ref="AZ23:BE23"/>
    <mergeCell ref="BF23:BK23"/>
    <mergeCell ref="BL23:BR23"/>
    <mergeCell ref="BS23:BX23"/>
    <mergeCell ref="BY23:CD23"/>
    <mergeCell ref="CE18:CK18"/>
    <mergeCell ref="CL18:CQ18"/>
    <mergeCell ref="A19:X19"/>
    <mergeCell ref="Y19:AE19"/>
    <mergeCell ref="AF19:AL19"/>
    <mergeCell ref="AM19:AR19"/>
    <mergeCell ref="AS19:AY19"/>
    <mergeCell ref="AZ19:BE19"/>
    <mergeCell ref="BF19:BK19"/>
    <mergeCell ref="BL19:BR19"/>
    <mergeCell ref="CE17:CK17"/>
    <mergeCell ref="CL17:CQ17"/>
    <mergeCell ref="A18:X18"/>
    <mergeCell ref="Y18:AE18"/>
    <mergeCell ref="AF18:AL18"/>
    <mergeCell ref="AM18:AR18"/>
    <mergeCell ref="AS18:AY18"/>
    <mergeCell ref="AZ18:BE18"/>
    <mergeCell ref="BF18:BK18"/>
    <mergeCell ref="BL18:BR18"/>
    <mergeCell ref="Y23:AE23"/>
    <mergeCell ref="AF23:AL23"/>
    <mergeCell ref="A48:X48"/>
    <mergeCell ref="Y48:AE48"/>
    <mergeCell ref="Y53:AE53"/>
    <mergeCell ref="AM17:AR17"/>
    <mergeCell ref="A26:X26"/>
    <mergeCell ref="Y26:AE26"/>
    <mergeCell ref="AF26:AL26"/>
    <mergeCell ref="AM26:AR26"/>
    <mergeCell ref="AM4:AR5"/>
    <mergeCell ref="AS4:BE4"/>
    <mergeCell ref="BF4:BK5"/>
    <mergeCell ref="AZ6:BE6"/>
    <mergeCell ref="BF6:BK6"/>
    <mergeCell ref="A53:X53"/>
    <mergeCell ref="A17:X17"/>
    <mergeCell ref="Y17:AE17"/>
    <mergeCell ref="AF17:AL17"/>
    <mergeCell ref="A23:X23"/>
    <mergeCell ref="BY50:CD50"/>
    <mergeCell ref="BS51:BX51"/>
    <mergeCell ref="BY51:CD51"/>
    <mergeCell ref="BY49:CD49"/>
    <mergeCell ref="BS50:BX50"/>
    <mergeCell ref="AS6:AY6"/>
    <mergeCell ref="AS17:AY17"/>
    <mergeCell ref="AZ17:BE17"/>
    <mergeCell ref="BF17:BK17"/>
    <mergeCell ref="BS19:BX19"/>
    <mergeCell ref="A6:X6"/>
    <mergeCell ref="A11:X11"/>
    <mergeCell ref="Y11:AE11"/>
    <mergeCell ref="AS13:AY13"/>
    <mergeCell ref="Y6:AE6"/>
    <mergeCell ref="AF6:AL6"/>
    <mergeCell ref="AM6:AR6"/>
    <mergeCell ref="A7:X7"/>
    <mergeCell ref="Y7:AE7"/>
    <mergeCell ref="AF7:AL7"/>
    <mergeCell ref="BS9:BX9"/>
    <mergeCell ref="BY9:CD9"/>
    <mergeCell ref="BL17:BR17"/>
    <mergeCell ref="BS17:BX17"/>
    <mergeCell ref="BY17:CD17"/>
    <mergeCell ref="BL9:BR9"/>
    <mergeCell ref="BY12:CD12"/>
    <mergeCell ref="BY13:CD13"/>
    <mergeCell ref="BS14:BX14"/>
    <mergeCell ref="BY14:CD14"/>
    <mergeCell ref="BS18:BX18"/>
    <mergeCell ref="BY18:CD18"/>
    <mergeCell ref="BY6:CD6"/>
    <mergeCell ref="BS7:BX7"/>
    <mergeCell ref="BY7:CD7"/>
    <mergeCell ref="BS8:BX8"/>
    <mergeCell ref="BY8:CD8"/>
    <mergeCell ref="BS10:BX10"/>
    <mergeCell ref="BY10:CD10"/>
    <mergeCell ref="BS12:BX12"/>
    <mergeCell ref="AF53:AL53"/>
    <mergeCell ref="AM53:AR53"/>
    <mergeCell ref="AS53:AY53"/>
    <mergeCell ref="BS43:BX43"/>
    <mergeCell ref="BF48:BK48"/>
    <mergeCell ref="BS45:BX45"/>
    <mergeCell ref="AS46:AY46"/>
    <mergeCell ref="AZ46:BE46"/>
    <mergeCell ref="BF46:BK46"/>
    <mergeCell ref="BL46:BR46"/>
    <mergeCell ref="BY45:CD45"/>
    <mergeCell ref="BS46:BX46"/>
    <mergeCell ref="BY46:CD46"/>
    <mergeCell ref="A1:CQ1"/>
    <mergeCell ref="A2:X5"/>
    <mergeCell ref="Y2:AE5"/>
    <mergeCell ref="AF2:AL5"/>
    <mergeCell ref="AM2:AV2"/>
    <mergeCell ref="AW2:AX2"/>
    <mergeCell ref="AY2:BE2"/>
    <mergeCell ref="CL5:CQ5"/>
    <mergeCell ref="CK2:CQ2"/>
    <mergeCell ref="AM3:BE3"/>
    <mergeCell ref="BF3:BX3"/>
    <mergeCell ref="BY3:CQ3"/>
    <mergeCell ref="BY2:CH2"/>
    <mergeCell ref="BF2:BO2"/>
    <mergeCell ref="BP2:BQ2"/>
    <mergeCell ref="BR2:BX2"/>
    <mergeCell ref="CI2:CJ2"/>
    <mergeCell ref="CE6:CK6"/>
    <mergeCell ref="CL6:CQ6"/>
    <mergeCell ref="BL4:BX4"/>
    <mergeCell ref="BY4:CD5"/>
    <mergeCell ref="CE4:CQ4"/>
    <mergeCell ref="AS5:AY5"/>
    <mergeCell ref="AZ5:BE5"/>
    <mergeCell ref="BL5:BR5"/>
    <mergeCell ref="BS5:BX5"/>
    <mergeCell ref="CE5:CK5"/>
    <mergeCell ref="AM7:AR7"/>
    <mergeCell ref="AS7:AY7"/>
    <mergeCell ref="AZ7:BE7"/>
    <mergeCell ref="BF7:BK7"/>
    <mergeCell ref="BL6:BR6"/>
    <mergeCell ref="BS6:BX6"/>
    <mergeCell ref="BL7:BR7"/>
    <mergeCell ref="CE7:CK7"/>
    <mergeCell ref="CL7:CQ7"/>
    <mergeCell ref="A8:X8"/>
    <mergeCell ref="Y8:AE8"/>
    <mergeCell ref="AF8:AL8"/>
    <mergeCell ref="AM8:AR8"/>
    <mergeCell ref="AS8:AY8"/>
    <mergeCell ref="AZ8:BE8"/>
    <mergeCell ref="BF8:BK8"/>
    <mergeCell ref="BL8:BR8"/>
    <mergeCell ref="CE8:CK8"/>
    <mergeCell ref="CL8:CQ8"/>
    <mergeCell ref="A9:X9"/>
    <mergeCell ref="Y9:AE9"/>
    <mergeCell ref="AF9:AL9"/>
    <mergeCell ref="AM9:AR9"/>
    <mergeCell ref="AS9:AY9"/>
    <mergeCell ref="AZ9:BE9"/>
    <mergeCell ref="BF9:BK9"/>
    <mergeCell ref="CE9:CK9"/>
    <mergeCell ref="CL9:CQ9"/>
    <mergeCell ref="A10:X10"/>
    <mergeCell ref="Y10:AE10"/>
    <mergeCell ref="AF10:AL10"/>
    <mergeCell ref="AM10:AR10"/>
    <mergeCell ref="AS10:AY10"/>
    <mergeCell ref="AZ10:BE10"/>
    <mergeCell ref="BF10:BK10"/>
    <mergeCell ref="BL10:BR10"/>
    <mergeCell ref="CE10:CK10"/>
    <mergeCell ref="CL10:CQ10"/>
    <mergeCell ref="AF11:AL11"/>
    <mergeCell ref="AM11:AR11"/>
    <mergeCell ref="AS11:AY11"/>
    <mergeCell ref="AZ11:BE11"/>
    <mergeCell ref="BF11:BK11"/>
    <mergeCell ref="BL11:BR11"/>
    <mergeCell ref="BS11:BX11"/>
    <mergeCell ref="BY11:CD11"/>
    <mergeCell ref="CE11:CK11"/>
    <mergeCell ref="CL11:CQ11"/>
    <mergeCell ref="A12:X12"/>
    <mergeCell ref="Y12:AE12"/>
    <mergeCell ref="AF12:AL12"/>
    <mergeCell ref="AM12:AR12"/>
    <mergeCell ref="AS12:AY12"/>
    <mergeCell ref="AZ12:BE12"/>
    <mergeCell ref="BF12:BK12"/>
    <mergeCell ref="BL12:BR12"/>
    <mergeCell ref="CE12:CK12"/>
    <mergeCell ref="CL12:CQ12"/>
    <mergeCell ref="A13:X13"/>
    <mergeCell ref="Y13:AE13"/>
    <mergeCell ref="AF13:AL13"/>
    <mergeCell ref="AM13:AR13"/>
    <mergeCell ref="AZ13:BE13"/>
    <mergeCell ref="BF13:BK13"/>
    <mergeCell ref="BL13:BR13"/>
    <mergeCell ref="BS13:BX13"/>
    <mergeCell ref="CE13:CK13"/>
    <mergeCell ref="CL13:CQ13"/>
    <mergeCell ref="A14:X14"/>
    <mergeCell ref="Y14:AE14"/>
    <mergeCell ref="AF14:AL14"/>
    <mergeCell ref="AM14:AR14"/>
    <mergeCell ref="AS14:AY14"/>
    <mergeCell ref="AZ14:BE14"/>
    <mergeCell ref="BF14:BK14"/>
    <mergeCell ref="BL14:BR14"/>
    <mergeCell ref="CE15:CK15"/>
    <mergeCell ref="CL15:CQ15"/>
    <mergeCell ref="CE14:CK14"/>
    <mergeCell ref="CL14:CQ14"/>
    <mergeCell ref="A15:X15"/>
    <mergeCell ref="Y15:AE15"/>
    <mergeCell ref="AF15:AL15"/>
    <mergeCell ref="AM15:AR15"/>
    <mergeCell ref="AS15:AY15"/>
    <mergeCell ref="AZ15:BE15"/>
    <mergeCell ref="A16:X16"/>
    <mergeCell ref="Y16:AE16"/>
    <mergeCell ref="AF16:AL16"/>
    <mergeCell ref="AM16:AR16"/>
    <mergeCell ref="BS15:BX15"/>
    <mergeCell ref="BY15:CD15"/>
    <mergeCell ref="BF15:BK15"/>
    <mergeCell ref="BL15:BR15"/>
    <mergeCell ref="BS16:BX16"/>
    <mergeCell ref="BY16:CD16"/>
    <mergeCell ref="CE16:CK16"/>
    <mergeCell ref="CL16:CQ16"/>
    <mergeCell ref="AS16:AY16"/>
    <mergeCell ref="AZ16:BE16"/>
    <mergeCell ref="BF16:BK16"/>
    <mergeCell ref="BL16:BR16"/>
    <mergeCell ref="CE20:CK20"/>
    <mergeCell ref="CL20:CQ20"/>
    <mergeCell ref="AS20:AY20"/>
    <mergeCell ref="AZ20:BE20"/>
    <mergeCell ref="BF20:BK20"/>
    <mergeCell ref="BL20:BR20"/>
    <mergeCell ref="A21:X21"/>
    <mergeCell ref="Y21:AE21"/>
    <mergeCell ref="AF21:AL21"/>
    <mergeCell ref="AM21:AR21"/>
    <mergeCell ref="BS20:BX20"/>
    <mergeCell ref="BY20:CD20"/>
    <mergeCell ref="A20:X20"/>
    <mergeCell ref="Y20:AE20"/>
    <mergeCell ref="AF20:AL20"/>
    <mergeCell ref="AM20:AR20"/>
    <mergeCell ref="BS21:BX21"/>
    <mergeCell ref="BY21:CD21"/>
    <mergeCell ref="CE21:CK21"/>
    <mergeCell ref="CL21:CQ21"/>
    <mergeCell ref="AS21:AY21"/>
    <mergeCell ref="AZ21:BE21"/>
    <mergeCell ref="BF21:BK21"/>
    <mergeCell ref="BL21:BR21"/>
    <mergeCell ref="BY22:CD22"/>
    <mergeCell ref="CE22:CK22"/>
    <mergeCell ref="CL22:CQ22"/>
    <mergeCell ref="AS22:AY22"/>
    <mergeCell ref="AZ22:BE22"/>
    <mergeCell ref="BF22:BK22"/>
    <mergeCell ref="BL22:BR22"/>
    <mergeCell ref="Y41:AE41"/>
    <mergeCell ref="Y44:AE44"/>
    <mergeCell ref="Y45:AE45"/>
    <mergeCell ref="A38:X38"/>
    <mergeCell ref="Y38:AE38"/>
    <mergeCell ref="BS22:BX22"/>
    <mergeCell ref="A22:X22"/>
    <mergeCell ref="Y22:AE22"/>
    <mergeCell ref="AF22:AL22"/>
    <mergeCell ref="AM22:AR22"/>
    <mergeCell ref="BF38:BK38"/>
    <mergeCell ref="BL38:BR38"/>
    <mergeCell ref="BS38:BX38"/>
    <mergeCell ref="BY38:CD38"/>
    <mergeCell ref="AF38:AL38"/>
    <mergeCell ref="AM38:AR38"/>
    <mergeCell ref="AS38:AY38"/>
    <mergeCell ref="AZ38:BE38"/>
    <mergeCell ref="CE38:CK38"/>
    <mergeCell ref="CL38:CQ38"/>
    <mergeCell ref="A39:X39"/>
    <mergeCell ref="Y39:AE39"/>
    <mergeCell ref="AF39:AL39"/>
    <mergeCell ref="AM39:AR39"/>
    <mergeCell ref="AS39:AY39"/>
    <mergeCell ref="AZ39:BE39"/>
    <mergeCell ref="BF39:BK39"/>
    <mergeCell ref="BL39:BR39"/>
    <mergeCell ref="CE39:CK39"/>
    <mergeCell ref="CL39:CQ39"/>
    <mergeCell ref="A40:X40"/>
    <mergeCell ref="Y40:AE40"/>
    <mergeCell ref="AF40:AL40"/>
    <mergeCell ref="AM40:AR40"/>
    <mergeCell ref="AS40:AY40"/>
    <mergeCell ref="AZ40:BE40"/>
    <mergeCell ref="BF40:BK40"/>
    <mergeCell ref="BL40:BR40"/>
    <mergeCell ref="CE40:CK40"/>
    <mergeCell ref="CL40:CQ40"/>
    <mergeCell ref="A41:X41"/>
    <mergeCell ref="AF41:AL41"/>
    <mergeCell ref="AM41:AR41"/>
    <mergeCell ref="AS41:AY41"/>
    <mergeCell ref="AZ41:BE41"/>
    <mergeCell ref="BF41:BK41"/>
    <mergeCell ref="BL41:BR41"/>
    <mergeCell ref="BS41:BX41"/>
    <mergeCell ref="CE41:CK41"/>
    <mergeCell ref="CL41:CQ41"/>
    <mergeCell ref="A42:X42"/>
    <mergeCell ref="Y42:AE42"/>
    <mergeCell ref="AF42:AL42"/>
    <mergeCell ref="AM42:AR42"/>
    <mergeCell ref="AS42:AY42"/>
    <mergeCell ref="AZ42:BE42"/>
    <mergeCell ref="BF42:BK42"/>
    <mergeCell ref="BL42:BR42"/>
    <mergeCell ref="CE42:CK42"/>
    <mergeCell ref="CL42:CQ42"/>
    <mergeCell ref="A43:X43"/>
    <mergeCell ref="Y43:AE43"/>
    <mergeCell ref="AF43:AL43"/>
    <mergeCell ref="AM43:AR43"/>
    <mergeCell ref="AS43:AY43"/>
    <mergeCell ref="AZ43:BE43"/>
    <mergeCell ref="BF43:BK43"/>
    <mergeCell ref="BL43:BR43"/>
    <mergeCell ref="CE43:CK43"/>
    <mergeCell ref="CL43:CQ43"/>
    <mergeCell ref="A44:X44"/>
    <mergeCell ref="AF44:AL44"/>
    <mergeCell ref="AM44:AR44"/>
    <mergeCell ref="AS44:AY44"/>
    <mergeCell ref="AZ44:BE44"/>
    <mergeCell ref="BF44:BK44"/>
    <mergeCell ref="BL44:BR44"/>
    <mergeCell ref="CE44:CK44"/>
    <mergeCell ref="CL44:CQ44"/>
    <mergeCell ref="A45:X45"/>
    <mergeCell ref="AF45:AL45"/>
    <mergeCell ref="AM45:AR45"/>
    <mergeCell ref="AS45:AY45"/>
    <mergeCell ref="AZ45:BE45"/>
    <mergeCell ref="BF45:BK45"/>
    <mergeCell ref="BL45:BR45"/>
    <mergeCell ref="CE45:CK45"/>
    <mergeCell ref="CL45:CQ45"/>
    <mergeCell ref="BF47:BK47"/>
    <mergeCell ref="BL47:BR47"/>
    <mergeCell ref="A46:X46"/>
    <mergeCell ref="Y46:AE46"/>
    <mergeCell ref="AF46:AL46"/>
    <mergeCell ref="AM46:AR46"/>
    <mergeCell ref="BS48:BX48"/>
    <mergeCell ref="BY48:CD48"/>
    <mergeCell ref="CE46:CK46"/>
    <mergeCell ref="CL46:CQ46"/>
    <mergeCell ref="A47:X47"/>
    <mergeCell ref="Y47:AE47"/>
    <mergeCell ref="AF47:AL47"/>
    <mergeCell ref="AM47:AR47"/>
    <mergeCell ref="AS47:AY47"/>
    <mergeCell ref="AZ47:BE47"/>
    <mergeCell ref="BF50:BK50"/>
    <mergeCell ref="BL50:BR50"/>
    <mergeCell ref="BY47:CD47"/>
    <mergeCell ref="CE47:CK47"/>
    <mergeCell ref="CL47:CQ47"/>
    <mergeCell ref="AF48:AL48"/>
    <mergeCell ref="AM48:AR48"/>
    <mergeCell ref="AS48:AY48"/>
    <mergeCell ref="AZ48:BE48"/>
    <mergeCell ref="BL48:BR48"/>
    <mergeCell ref="BF51:BK51"/>
    <mergeCell ref="BL51:BR51"/>
    <mergeCell ref="CE48:CK48"/>
    <mergeCell ref="CL48:CQ48"/>
    <mergeCell ref="A50:X50"/>
    <mergeCell ref="Y50:AE50"/>
    <mergeCell ref="AF50:AL50"/>
    <mergeCell ref="AM50:AR50"/>
    <mergeCell ref="AS50:AY50"/>
    <mergeCell ref="AZ50:BE50"/>
    <mergeCell ref="BF52:BK52"/>
    <mergeCell ref="BL52:BR52"/>
    <mergeCell ref="CE50:CK50"/>
    <mergeCell ref="CL50:CQ50"/>
    <mergeCell ref="A51:X51"/>
    <mergeCell ref="Y51:AE51"/>
    <mergeCell ref="AF51:AL51"/>
    <mergeCell ref="AM51:AR51"/>
    <mergeCell ref="AS51:AY51"/>
    <mergeCell ref="AZ51:BE51"/>
    <mergeCell ref="A52:X52"/>
    <mergeCell ref="Y52:AE52"/>
    <mergeCell ref="AF52:AL52"/>
    <mergeCell ref="AM52:AR52"/>
    <mergeCell ref="AS52:AY52"/>
    <mergeCell ref="AZ52:BE52"/>
    <mergeCell ref="BS52:BX52"/>
    <mergeCell ref="BY52:CD52"/>
    <mergeCell ref="CE52:CK52"/>
    <mergeCell ref="CL52:CQ52"/>
    <mergeCell ref="CE51:CK51"/>
    <mergeCell ref="CL51:CQ51"/>
    <mergeCell ref="CL53:CQ53"/>
    <mergeCell ref="A54:X54"/>
    <mergeCell ref="Y54:AE54"/>
    <mergeCell ref="AF54:AL54"/>
    <mergeCell ref="AM54:AR54"/>
    <mergeCell ref="AS54:AY54"/>
    <mergeCell ref="AZ54:BE54"/>
    <mergeCell ref="BF54:BK54"/>
    <mergeCell ref="AZ53:BE53"/>
    <mergeCell ref="BF53:BK53"/>
    <mergeCell ref="BL54:BR54"/>
    <mergeCell ref="BS54:BX54"/>
    <mergeCell ref="BY54:CD54"/>
    <mergeCell ref="CE54:CK54"/>
    <mergeCell ref="BY53:CD53"/>
    <mergeCell ref="CE53:CK53"/>
    <mergeCell ref="BL53:BR53"/>
    <mergeCell ref="BS53:BX53"/>
    <mergeCell ref="CL54:CQ54"/>
    <mergeCell ref="A55:X55"/>
    <mergeCell ref="Y55:AE55"/>
    <mergeCell ref="AF55:AL55"/>
    <mergeCell ref="AM55:AR55"/>
    <mergeCell ref="AS55:AY55"/>
    <mergeCell ref="AZ55:BE55"/>
    <mergeCell ref="BF55:BK55"/>
    <mergeCell ref="BL55:BR55"/>
    <mergeCell ref="BS55:BX55"/>
    <mergeCell ref="BY55:CD55"/>
    <mergeCell ref="CE55:CK55"/>
    <mergeCell ref="CL55:CQ55"/>
    <mergeCell ref="A56:X56"/>
    <mergeCell ref="Y56:AE56"/>
    <mergeCell ref="AF56:AL56"/>
    <mergeCell ref="AM56:AR56"/>
    <mergeCell ref="AS56:AY56"/>
    <mergeCell ref="AZ56:BE56"/>
    <mergeCell ref="BF56:BK56"/>
    <mergeCell ref="CL56:CQ56"/>
    <mergeCell ref="A57:CQ57"/>
    <mergeCell ref="Q58:V58"/>
    <mergeCell ref="Y58:AD58"/>
    <mergeCell ref="AF58:AK58"/>
    <mergeCell ref="BL56:BR56"/>
    <mergeCell ref="BS56:BX56"/>
    <mergeCell ref="BY56:CD56"/>
    <mergeCell ref="CE56:CK56"/>
  </mergeCells>
  <printOptions horizontalCentered="1"/>
  <pageMargins left="0.3937007874015748" right="0.3937007874015748" top="0.7" bottom="0.3937007874015748" header="0.72" footer="0.5118110236220472"/>
  <pageSetup fitToHeight="2" fitToWidth="1" horizontalDpi="600" verticalDpi="600" orientation="landscape" paperSize="9" scale="84" r:id="rId1"/>
  <colBreaks count="1" manualBreakCount="1">
    <brk id="95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2"/>
  <sheetViews>
    <sheetView showGridLines="0" zoomScalePageLayoutView="0" workbookViewId="0" topLeftCell="A13">
      <selection activeCell="A40" sqref="A40:IV41"/>
    </sheetView>
  </sheetViews>
  <sheetFormatPr defaultColWidth="1.75390625" defaultRowHeight="12.75"/>
  <cols>
    <col min="1" max="30" width="1.75390625" style="3" customWidth="1"/>
    <col min="31" max="31" width="3.625" style="3" customWidth="1"/>
    <col min="32" max="80" width="1.75390625" style="3" customWidth="1"/>
    <col min="81" max="81" width="2.125" style="3" customWidth="1"/>
    <col min="82" max="82" width="2.375" style="3" customWidth="1"/>
    <col min="83" max="16384" width="1.75390625" style="3" customWidth="1"/>
  </cols>
  <sheetData>
    <row r="1" spans="1:81" ht="16.5" customHeight="1">
      <c r="A1" s="115" t="s">
        <v>104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</row>
    <row r="2" spans="1:95" ht="12" customHeight="1">
      <c r="A2" s="116" t="s">
        <v>22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8"/>
      <c r="Y2" s="116" t="s">
        <v>41</v>
      </c>
      <c r="Z2" s="117"/>
      <c r="AA2" s="117"/>
      <c r="AB2" s="117"/>
      <c r="AC2" s="117"/>
      <c r="AD2" s="117"/>
      <c r="AE2" s="118"/>
      <c r="AF2" s="116" t="s">
        <v>109</v>
      </c>
      <c r="AG2" s="117"/>
      <c r="AH2" s="117"/>
      <c r="AI2" s="117"/>
      <c r="AJ2" s="117"/>
      <c r="AK2" s="117"/>
      <c r="AL2" s="118"/>
      <c r="AM2" s="139" t="s">
        <v>71</v>
      </c>
      <c r="AN2" s="140"/>
      <c r="AO2" s="140"/>
      <c r="AP2" s="140"/>
      <c r="AQ2" s="140"/>
      <c r="AR2" s="140"/>
      <c r="AS2" s="140"/>
      <c r="AT2" s="140"/>
      <c r="AU2" s="140"/>
      <c r="AV2" s="140"/>
      <c r="AW2" s="114">
        <v>22</v>
      </c>
      <c r="AX2" s="114"/>
      <c r="AY2" s="134" t="s">
        <v>12</v>
      </c>
      <c r="AZ2" s="134"/>
      <c r="BA2" s="134"/>
      <c r="BB2" s="134"/>
      <c r="BC2" s="134"/>
      <c r="BD2" s="134"/>
      <c r="BE2" s="135"/>
      <c r="BF2" s="139" t="s">
        <v>11</v>
      </c>
      <c r="BG2" s="140"/>
      <c r="BH2" s="140"/>
      <c r="BI2" s="140"/>
      <c r="BJ2" s="140"/>
      <c r="BK2" s="140"/>
      <c r="BL2" s="140"/>
      <c r="BM2" s="140"/>
      <c r="BN2" s="140"/>
      <c r="BO2" s="140"/>
      <c r="BP2" s="133">
        <v>23</v>
      </c>
      <c r="BQ2" s="133"/>
      <c r="BR2" s="134" t="s">
        <v>12</v>
      </c>
      <c r="BS2" s="134"/>
      <c r="BT2" s="134"/>
      <c r="BU2" s="134"/>
      <c r="BV2" s="134"/>
      <c r="BW2" s="134"/>
      <c r="BX2" s="135"/>
      <c r="BY2" s="139" t="s">
        <v>11</v>
      </c>
      <c r="BZ2" s="140"/>
      <c r="CA2" s="140"/>
      <c r="CB2" s="140"/>
      <c r="CC2" s="140"/>
      <c r="CD2" s="140"/>
      <c r="CE2" s="140"/>
      <c r="CF2" s="140"/>
      <c r="CG2" s="140"/>
      <c r="CH2" s="140"/>
      <c r="CI2" s="133">
        <v>24</v>
      </c>
      <c r="CJ2" s="133"/>
      <c r="CK2" s="134" t="s">
        <v>12</v>
      </c>
      <c r="CL2" s="134"/>
      <c r="CM2" s="134"/>
      <c r="CN2" s="134"/>
      <c r="CO2" s="134"/>
      <c r="CP2" s="134"/>
      <c r="CQ2" s="135"/>
    </row>
    <row r="3" spans="1:95" ht="12" customHeight="1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1"/>
      <c r="Y3" s="119"/>
      <c r="Z3" s="120"/>
      <c r="AA3" s="120"/>
      <c r="AB3" s="120"/>
      <c r="AC3" s="120"/>
      <c r="AD3" s="120"/>
      <c r="AE3" s="121"/>
      <c r="AF3" s="119"/>
      <c r="AG3" s="120"/>
      <c r="AH3" s="120"/>
      <c r="AI3" s="120"/>
      <c r="AJ3" s="120"/>
      <c r="AK3" s="120"/>
      <c r="AL3" s="121"/>
      <c r="AM3" s="136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8"/>
      <c r="BF3" s="136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8"/>
      <c r="BY3" s="136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8"/>
    </row>
    <row r="4" spans="1:95" ht="12" customHeigh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1"/>
      <c r="Y4" s="119"/>
      <c r="Z4" s="120"/>
      <c r="AA4" s="120"/>
      <c r="AB4" s="120"/>
      <c r="AC4" s="120"/>
      <c r="AD4" s="120"/>
      <c r="AE4" s="121"/>
      <c r="AF4" s="119"/>
      <c r="AG4" s="120"/>
      <c r="AH4" s="120"/>
      <c r="AI4" s="120"/>
      <c r="AJ4" s="120"/>
      <c r="AK4" s="120"/>
      <c r="AL4" s="121"/>
      <c r="AM4" s="116" t="s">
        <v>24</v>
      </c>
      <c r="AN4" s="117"/>
      <c r="AO4" s="117"/>
      <c r="AP4" s="117"/>
      <c r="AQ4" s="117"/>
      <c r="AR4" s="118"/>
      <c r="AS4" s="132" t="s">
        <v>34</v>
      </c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16" t="s">
        <v>24</v>
      </c>
      <c r="BG4" s="117"/>
      <c r="BH4" s="117"/>
      <c r="BI4" s="117"/>
      <c r="BJ4" s="117"/>
      <c r="BK4" s="118"/>
      <c r="BL4" s="132" t="s">
        <v>34</v>
      </c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16" t="s">
        <v>24</v>
      </c>
      <c r="BZ4" s="117"/>
      <c r="CA4" s="117"/>
      <c r="CB4" s="117"/>
      <c r="CC4" s="117"/>
      <c r="CD4" s="118"/>
      <c r="CE4" s="132" t="s">
        <v>34</v>
      </c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</row>
    <row r="5" spans="1:95" ht="12" customHeight="1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4"/>
      <c r="Y5" s="122"/>
      <c r="Z5" s="123"/>
      <c r="AA5" s="123"/>
      <c r="AB5" s="123"/>
      <c r="AC5" s="123"/>
      <c r="AD5" s="123"/>
      <c r="AE5" s="124"/>
      <c r="AF5" s="122"/>
      <c r="AG5" s="123"/>
      <c r="AH5" s="123"/>
      <c r="AI5" s="123"/>
      <c r="AJ5" s="123"/>
      <c r="AK5" s="123"/>
      <c r="AL5" s="124"/>
      <c r="AM5" s="122"/>
      <c r="AN5" s="123"/>
      <c r="AO5" s="123"/>
      <c r="AP5" s="123"/>
      <c r="AQ5" s="123"/>
      <c r="AR5" s="124"/>
      <c r="AS5" s="132" t="s">
        <v>68</v>
      </c>
      <c r="AT5" s="132"/>
      <c r="AU5" s="132"/>
      <c r="AV5" s="132"/>
      <c r="AW5" s="132"/>
      <c r="AX5" s="132"/>
      <c r="AY5" s="132"/>
      <c r="AZ5" s="132" t="s">
        <v>67</v>
      </c>
      <c r="BA5" s="132"/>
      <c r="BB5" s="132"/>
      <c r="BC5" s="132"/>
      <c r="BD5" s="132"/>
      <c r="BE5" s="132"/>
      <c r="BF5" s="122"/>
      <c r="BG5" s="123"/>
      <c r="BH5" s="123"/>
      <c r="BI5" s="123"/>
      <c r="BJ5" s="123"/>
      <c r="BK5" s="124"/>
      <c r="BL5" s="132" t="s">
        <v>68</v>
      </c>
      <c r="BM5" s="132"/>
      <c r="BN5" s="132"/>
      <c r="BO5" s="132"/>
      <c r="BP5" s="132"/>
      <c r="BQ5" s="132"/>
      <c r="BR5" s="132"/>
      <c r="BS5" s="132" t="s">
        <v>67</v>
      </c>
      <c r="BT5" s="132"/>
      <c r="BU5" s="132"/>
      <c r="BV5" s="132"/>
      <c r="BW5" s="132"/>
      <c r="BX5" s="132"/>
      <c r="BY5" s="122"/>
      <c r="BZ5" s="123"/>
      <c r="CA5" s="123"/>
      <c r="CB5" s="123"/>
      <c r="CC5" s="123"/>
      <c r="CD5" s="124"/>
      <c r="CE5" s="132" t="s">
        <v>68</v>
      </c>
      <c r="CF5" s="132"/>
      <c r="CG5" s="132"/>
      <c r="CH5" s="132"/>
      <c r="CI5" s="132"/>
      <c r="CJ5" s="132"/>
      <c r="CK5" s="132"/>
      <c r="CL5" s="132" t="s">
        <v>67</v>
      </c>
      <c r="CM5" s="132"/>
      <c r="CN5" s="132"/>
      <c r="CO5" s="132"/>
      <c r="CP5" s="132"/>
      <c r="CQ5" s="132"/>
    </row>
    <row r="6" spans="1:95" s="8" customFormat="1" ht="12" customHeight="1">
      <c r="A6" s="87" t="s">
        <v>42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8"/>
      <c r="Z6" s="89"/>
      <c r="AA6" s="89"/>
      <c r="AB6" s="89"/>
      <c r="AC6" s="89"/>
      <c r="AD6" s="89"/>
      <c r="AE6" s="90"/>
      <c r="AF6" s="88" t="s">
        <v>26</v>
      </c>
      <c r="AG6" s="89"/>
      <c r="AH6" s="89"/>
      <c r="AI6" s="89"/>
      <c r="AJ6" s="89"/>
      <c r="AK6" s="89"/>
      <c r="AL6" s="90"/>
      <c r="AM6" s="74">
        <v>0</v>
      </c>
      <c r="AN6" s="75"/>
      <c r="AO6" s="75"/>
      <c r="AP6" s="75"/>
      <c r="AQ6" s="75"/>
      <c r="AR6" s="76"/>
      <c r="AS6" s="68">
        <f>SUM(AM6)</f>
        <v>0</v>
      </c>
      <c r="AT6" s="68"/>
      <c r="AU6" s="68"/>
      <c r="AV6" s="68"/>
      <c r="AW6" s="68"/>
      <c r="AX6" s="68"/>
      <c r="AY6" s="68"/>
      <c r="AZ6" s="83"/>
      <c r="BA6" s="83"/>
      <c r="BB6" s="83"/>
      <c r="BC6" s="83"/>
      <c r="BD6" s="83"/>
      <c r="BE6" s="83"/>
      <c r="BF6" s="74">
        <v>0</v>
      </c>
      <c r="BG6" s="75"/>
      <c r="BH6" s="75"/>
      <c r="BI6" s="75"/>
      <c r="BJ6" s="75"/>
      <c r="BK6" s="76"/>
      <c r="BL6" s="68">
        <f>SUM(BF6)</f>
        <v>0</v>
      </c>
      <c r="BM6" s="68"/>
      <c r="BN6" s="68"/>
      <c r="BO6" s="68"/>
      <c r="BP6" s="68"/>
      <c r="BQ6" s="68"/>
      <c r="BR6" s="68"/>
      <c r="BS6" s="74">
        <v>0</v>
      </c>
      <c r="BT6" s="75"/>
      <c r="BU6" s="75"/>
      <c r="BV6" s="75"/>
      <c r="BW6" s="75"/>
      <c r="BX6" s="76"/>
      <c r="BY6" s="74">
        <v>0</v>
      </c>
      <c r="BZ6" s="75"/>
      <c r="CA6" s="75"/>
      <c r="CB6" s="75"/>
      <c r="CC6" s="75"/>
      <c r="CD6" s="76"/>
      <c r="CE6" s="68">
        <f>SUM(BY6)</f>
        <v>0</v>
      </c>
      <c r="CF6" s="68"/>
      <c r="CG6" s="68"/>
      <c r="CH6" s="68"/>
      <c r="CI6" s="68"/>
      <c r="CJ6" s="68"/>
      <c r="CK6" s="68"/>
      <c r="CL6" s="83"/>
      <c r="CM6" s="83"/>
      <c r="CN6" s="83"/>
      <c r="CO6" s="83"/>
      <c r="CP6" s="83"/>
      <c r="CQ6" s="83"/>
    </row>
    <row r="7" spans="1:95" s="8" customFormat="1" ht="12" customHeight="1">
      <c r="A7" s="87" t="s">
        <v>43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  <c r="Z7" s="89"/>
      <c r="AA7" s="89"/>
      <c r="AB7" s="89"/>
      <c r="AC7" s="89"/>
      <c r="AD7" s="89"/>
      <c r="AE7" s="90"/>
      <c r="AF7" s="88" t="s">
        <v>26</v>
      </c>
      <c r="AG7" s="89"/>
      <c r="AH7" s="89"/>
      <c r="AI7" s="89"/>
      <c r="AJ7" s="89"/>
      <c r="AK7" s="89"/>
      <c r="AL7" s="90"/>
      <c r="AM7" s="74">
        <f>SUM(AM9:AR11)</f>
        <v>3415100</v>
      </c>
      <c r="AN7" s="75"/>
      <c r="AO7" s="75"/>
      <c r="AP7" s="75"/>
      <c r="AQ7" s="75"/>
      <c r="AR7" s="76"/>
      <c r="AS7" s="68">
        <f aca="true" t="shared" si="0" ref="AS7:AS61">SUM(AM7)</f>
        <v>3415100</v>
      </c>
      <c r="AT7" s="68"/>
      <c r="AU7" s="68"/>
      <c r="AV7" s="68"/>
      <c r="AW7" s="68"/>
      <c r="AX7" s="68"/>
      <c r="AY7" s="68"/>
      <c r="AZ7" s="83"/>
      <c r="BA7" s="83"/>
      <c r="BB7" s="83"/>
      <c r="BC7" s="83"/>
      <c r="BD7" s="83"/>
      <c r="BE7" s="83"/>
      <c r="BF7" s="74">
        <f>SUM(BF9:BK11)</f>
        <v>2366400</v>
      </c>
      <c r="BG7" s="75"/>
      <c r="BH7" s="75"/>
      <c r="BI7" s="75"/>
      <c r="BJ7" s="75"/>
      <c r="BK7" s="76"/>
      <c r="BL7" s="68">
        <f aca="true" t="shared" si="1" ref="BL7:BL61">SUM(BF7)</f>
        <v>2366400</v>
      </c>
      <c r="BM7" s="68"/>
      <c r="BN7" s="68"/>
      <c r="BO7" s="68"/>
      <c r="BP7" s="68"/>
      <c r="BQ7" s="68"/>
      <c r="BR7" s="68"/>
      <c r="BS7" s="74">
        <f>SUM(BS9:BX11)</f>
        <v>0</v>
      </c>
      <c r="BT7" s="75"/>
      <c r="BU7" s="75"/>
      <c r="BV7" s="75"/>
      <c r="BW7" s="75"/>
      <c r="BX7" s="76"/>
      <c r="BY7" s="74">
        <f>SUM(BY9:CD11)</f>
        <v>2316400</v>
      </c>
      <c r="BZ7" s="75"/>
      <c r="CA7" s="75"/>
      <c r="CB7" s="75"/>
      <c r="CC7" s="75"/>
      <c r="CD7" s="76"/>
      <c r="CE7" s="68">
        <f aca="true" t="shared" si="2" ref="CE7:CE61">SUM(BY7)</f>
        <v>2316400</v>
      </c>
      <c r="CF7" s="68"/>
      <c r="CG7" s="68"/>
      <c r="CH7" s="68"/>
      <c r="CI7" s="68"/>
      <c r="CJ7" s="68"/>
      <c r="CK7" s="68"/>
      <c r="CL7" s="83"/>
      <c r="CM7" s="83"/>
      <c r="CN7" s="83"/>
      <c r="CO7" s="83"/>
      <c r="CP7" s="83"/>
      <c r="CQ7" s="83"/>
    </row>
    <row r="8" spans="1:95" ht="12" customHeight="1">
      <c r="A8" s="72" t="s">
        <v>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80"/>
      <c r="Z8" s="81"/>
      <c r="AA8" s="81"/>
      <c r="AB8" s="81"/>
      <c r="AC8" s="81"/>
      <c r="AD8" s="81"/>
      <c r="AE8" s="82"/>
      <c r="AF8" s="80" t="s">
        <v>26</v>
      </c>
      <c r="AG8" s="81"/>
      <c r="AH8" s="81"/>
      <c r="AI8" s="81"/>
      <c r="AJ8" s="81"/>
      <c r="AK8" s="81"/>
      <c r="AL8" s="82"/>
      <c r="AM8" s="69"/>
      <c r="AN8" s="70"/>
      <c r="AO8" s="70"/>
      <c r="AP8" s="70"/>
      <c r="AQ8" s="70"/>
      <c r="AR8" s="71"/>
      <c r="AS8" s="68">
        <f t="shared" si="0"/>
        <v>0</v>
      </c>
      <c r="AT8" s="68"/>
      <c r="AU8" s="68"/>
      <c r="AV8" s="68"/>
      <c r="AW8" s="68"/>
      <c r="AX8" s="68"/>
      <c r="AY8" s="68"/>
      <c r="AZ8" s="65"/>
      <c r="BA8" s="65"/>
      <c r="BB8" s="65"/>
      <c r="BC8" s="65"/>
      <c r="BD8" s="65"/>
      <c r="BE8" s="65"/>
      <c r="BF8" s="69"/>
      <c r="BG8" s="70"/>
      <c r="BH8" s="70"/>
      <c r="BI8" s="70"/>
      <c r="BJ8" s="70"/>
      <c r="BK8" s="71"/>
      <c r="BL8" s="68">
        <f t="shared" si="1"/>
        <v>0</v>
      </c>
      <c r="BM8" s="68"/>
      <c r="BN8" s="68"/>
      <c r="BO8" s="68"/>
      <c r="BP8" s="68"/>
      <c r="BQ8" s="68"/>
      <c r="BR8" s="68"/>
      <c r="BS8" s="69"/>
      <c r="BT8" s="70"/>
      <c r="BU8" s="70"/>
      <c r="BV8" s="70"/>
      <c r="BW8" s="70"/>
      <c r="BX8" s="71"/>
      <c r="BY8" s="69"/>
      <c r="BZ8" s="70"/>
      <c r="CA8" s="70"/>
      <c r="CB8" s="70"/>
      <c r="CC8" s="70"/>
      <c r="CD8" s="71"/>
      <c r="CE8" s="68">
        <f t="shared" si="2"/>
        <v>0</v>
      </c>
      <c r="CF8" s="68"/>
      <c r="CG8" s="68"/>
      <c r="CH8" s="68"/>
      <c r="CI8" s="68"/>
      <c r="CJ8" s="68"/>
      <c r="CK8" s="68"/>
      <c r="CL8" s="65"/>
      <c r="CM8" s="65"/>
      <c r="CN8" s="65"/>
      <c r="CO8" s="65"/>
      <c r="CP8" s="65"/>
      <c r="CQ8" s="65"/>
    </row>
    <row r="9" spans="1:95" ht="20.25" customHeight="1">
      <c r="A9" s="72" t="s">
        <v>110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80"/>
      <c r="Z9" s="81"/>
      <c r="AA9" s="81"/>
      <c r="AB9" s="81"/>
      <c r="AC9" s="81"/>
      <c r="AD9" s="81"/>
      <c r="AE9" s="82"/>
      <c r="AF9" s="80" t="s">
        <v>26</v>
      </c>
      <c r="AG9" s="81"/>
      <c r="AH9" s="81"/>
      <c r="AI9" s="81"/>
      <c r="AJ9" s="81"/>
      <c r="AK9" s="81"/>
      <c r="AL9" s="82"/>
      <c r="AM9" s="69">
        <f>SUM(AM13-AM10)</f>
        <v>2285100</v>
      </c>
      <c r="AN9" s="70"/>
      <c r="AO9" s="70"/>
      <c r="AP9" s="70"/>
      <c r="AQ9" s="70"/>
      <c r="AR9" s="71"/>
      <c r="AS9" s="68">
        <f t="shared" si="0"/>
        <v>2285100</v>
      </c>
      <c r="AT9" s="68"/>
      <c r="AU9" s="68"/>
      <c r="AV9" s="68"/>
      <c r="AW9" s="68"/>
      <c r="AX9" s="68"/>
      <c r="AY9" s="68"/>
      <c r="AZ9" s="65"/>
      <c r="BA9" s="65"/>
      <c r="BB9" s="65"/>
      <c r="BC9" s="65"/>
      <c r="BD9" s="65"/>
      <c r="BE9" s="65"/>
      <c r="BF9" s="69">
        <f>SUM(BF13-BF10)</f>
        <v>1516400</v>
      </c>
      <c r="BG9" s="70"/>
      <c r="BH9" s="70"/>
      <c r="BI9" s="70"/>
      <c r="BJ9" s="70"/>
      <c r="BK9" s="71"/>
      <c r="BL9" s="68">
        <f t="shared" si="1"/>
        <v>1516400</v>
      </c>
      <c r="BM9" s="68"/>
      <c r="BN9" s="68"/>
      <c r="BO9" s="68"/>
      <c r="BP9" s="68"/>
      <c r="BQ9" s="68"/>
      <c r="BR9" s="68"/>
      <c r="BS9" s="69"/>
      <c r="BT9" s="70"/>
      <c r="BU9" s="70"/>
      <c r="BV9" s="70"/>
      <c r="BW9" s="70"/>
      <c r="BX9" s="71"/>
      <c r="BY9" s="69">
        <f>SUM(BY13-BY10)</f>
        <v>1466400</v>
      </c>
      <c r="BZ9" s="70"/>
      <c r="CA9" s="70"/>
      <c r="CB9" s="70"/>
      <c r="CC9" s="70"/>
      <c r="CD9" s="71"/>
      <c r="CE9" s="68">
        <f t="shared" si="2"/>
        <v>1466400</v>
      </c>
      <c r="CF9" s="68"/>
      <c r="CG9" s="68"/>
      <c r="CH9" s="68"/>
      <c r="CI9" s="68"/>
      <c r="CJ9" s="68"/>
      <c r="CK9" s="68"/>
      <c r="CL9" s="65"/>
      <c r="CM9" s="65"/>
      <c r="CN9" s="65"/>
      <c r="CO9" s="65"/>
      <c r="CP9" s="65"/>
      <c r="CQ9" s="65"/>
    </row>
    <row r="10" spans="1:95" ht="40.5" customHeight="1">
      <c r="A10" s="72" t="s">
        <v>82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84"/>
      <c r="Z10" s="85"/>
      <c r="AA10" s="85"/>
      <c r="AB10" s="85"/>
      <c r="AC10" s="85"/>
      <c r="AD10" s="85"/>
      <c r="AE10" s="86"/>
      <c r="AF10" s="84"/>
      <c r="AG10" s="85"/>
      <c r="AH10" s="85"/>
      <c r="AI10" s="85"/>
      <c r="AJ10" s="85"/>
      <c r="AK10" s="85"/>
      <c r="AL10" s="86"/>
      <c r="AM10" s="69">
        <f>SUM('3,1'!AM10:AR10)</f>
        <v>1130000</v>
      </c>
      <c r="AN10" s="70"/>
      <c r="AO10" s="70"/>
      <c r="AP10" s="70"/>
      <c r="AQ10" s="70"/>
      <c r="AR10" s="71"/>
      <c r="AS10" s="68">
        <f t="shared" si="0"/>
        <v>1130000</v>
      </c>
      <c r="AT10" s="68"/>
      <c r="AU10" s="68"/>
      <c r="AV10" s="68"/>
      <c r="AW10" s="68"/>
      <c r="AX10" s="68"/>
      <c r="AY10" s="68"/>
      <c r="AZ10" s="65"/>
      <c r="BA10" s="65"/>
      <c r="BB10" s="65"/>
      <c r="BC10" s="65"/>
      <c r="BD10" s="65"/>
      <c r="BE10" s="65"/>
      <c r="BF10" s="69">
        <f>SUM('3,1'!BF10:BK10)</f>
        <v>850000</v>
      </c>
      <c r="BG10" s="70"/>
      <c r="BH10" s="70"/>
      <c r="BI10" s="70"/>
      <c r="BJ10" s="70"/>
      <c r="BK10" s="71"/>
      <c r="BL10" s="68">
        <f t="shared" si="1"/>
        <v>850000</v>
      </c>
      <c r="BM10" s="68"/>
      <c r="BN10" s="68"/>
      <c r="BO10" s="68"/>
      <c r="BP10" s="68"/>
      <c r="BQ10" s="68"/>
      <c r="BR10" s="68"/>
      <c r="BS10" s="69"/>
      <c r="BT10" s="70"/>
      <c r="BU10" s="70"/>
      <c r="BV10" s="70"/>
      <c r="BW10" s="70"/>
      <c r="BX10" s="71"/>
      <c r="BY10" s="69">
        <f>SUM('3,1'!BY10:CD10)</f>
        <v>850000</v>
      </c>
      <c r="BZ10" s="70"/>
      <c r="CA10" s="70"/>
      <c r="CB10" s="70"/>
      <c r="CC10" s="70"/>
      <c r="CD10" s="71"/>
      <c r="CE10" s="68">
        <f t="shared" si="2"/>
        <v>850000</v>
      </c>
      <c r="CF10" s="68"/>
      <c r="CG10" s="68"/>
      <c r="CH10" s="68"/>
      <c r="CI10" s="68"/>
      <c r="CJ10" s="68"/>
      <c r="CK10" s="68"/>
      <c r="CL10" s="65"/>
      <c r="CM10" s="65"/>
      <c r="CN10" s="65"/>
      <c r="CO10" s="65"/>
      <c r="CP10" s="65"/>
      <c r="CQ10" s="65"/>
    </row>
    <row r="11" spans="1:95" ht="12" customHeight="1">
      <c r="A11" s="72" t="s">
        <v>44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80"/>
      <c r="Z11" s="81"/>
      <c r="AA11" s="81"/>
      <c r="AB11" s="81"/>
      <c r="AC11" s="81"/>
      <c r="AD11" s="81"/>
      <c r="AE11" s="82"/>
      <c r="AF11" s="80" t="s">
        <v>26</v>
      </c>
      <c r="AG11" s="81"/>
      <c r="AH11" s="81"/>
      <c r="AI11" s="81"/>
      <c r="AJ11" s="81"/>
      <c r="AK11" s="81"/>
      <c r="AL11" s="82"/>
      <c r="AM11" s="69"/>
      <c r="AN11" s="70"/>
      <c r="AO11" s="70"/>
      <c r="AP11" s="70"/>
      <c r="AQ11" s="70"/>
      <c r="AR11" s="71"/>
      <c r="AS11" s="68">
        <f t="shared" si="0"/>
        <v>0</v>
      </c>
      <c r="AT11" s="68"/>
      <c r="AU11" s="68"/>
      <c r="AV11" s="68"/>
      <c r="AW11" s="68"/>
      <c r="AX11" s="68"/>
      <c r="AY11" s="68"/>
      <c r="AZ11" s="65"/>
      <c r="BA11" s="65"/>
      <c r="BB11" s="65"/>
      <c r="BC11" s="65"/>
      <c r="BD11" s="65"/>
      <c r="BE11" s="65"/>
      <c r="BF11" s="69"/>
      <c r="BG11" s="70"/>
      <c r="BH11" s="70"/>
      <c r="BI11" s="70"/>
      <c r="BJ11" s="70"/>
      <c r="BK11" s="71"/>
      <c r="BL11" s="68">
        <f t="shared" si="1"/>
        <v>0</v>
      </c>
      <c r="BM11" s="68"/>
      <c r="BN11" s="68"/>
      <c r="BO11" s="68"/>
      <c r="BP11" s="68"/>
      <c r="BQ11" s="68"/>
      <c r="BR11" s="68"/>
      <c r="BS11" s="69"/>
      <c r="BT11" s="70"/>
      <c r="BU11" s="70"/>
      <c r="BV11" s="70"/>
      <c r="BW11" s="70"/>
      <c r="BX11" s="71"/>
      <c r="BY11" s="69"/>
      <c r="BZ11" s="70"/>
      <c r="CA11" s="70"/>
      <c r="CB11" s="70"/>
      <c r="CC11" s="70"/>
      <c r="CD11" s="71"/>
      <c r="CE11" s="68">
        <f t="shared" si="2"/>
        <v>0</v>
      </c>
      <c r="CF11" s="68"/>
      <c r="CG11" s="68"/>
      <c r="CH11" s="68"/>
      <c r="CI11" s="68"/>
      <c r="CJ11" s="68"/>
      <c r="CK11" s="68"/>
      <c r="CL11" s="65"/>
      <c r="CM11" s="65"/>
      <c r="CN11" s="65"/>
      <c r="CO11" s="65"/>
      <c r="CP11" s="65"/>
      <c r="CQ11" s="65"/>
    </row>
    <row r="12" spans="1:95" s="8" customFormat="1" ht="12" customHeight="1">
      <c r="A12" s="87" t="s">
        <v>45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8"/>
      <c r="Z12" s="89"/>
      <c r="AA12" s="89"/>
      <c r="AB12" s="89"/>
      <c r="AC12" s="89"/>
      <c r="AD12" s="89"/>
      <c r="AE12" s="90"/>
      <c r="AF12" s="88" t="s">
        <v>26</v>
      </c>
      <c r="AG12" s="89"/>
      <c r="AH12" s="89"/>
      <c r="AI12" s="89"/>
      <c r="AJ12" s="89"/>
      <c r="AK12" s="89"/>
      <c r="AL12" s="90"/>
      <c r="AM12" s="74">
        <v>0</v>
      </c>
      <c r="AN12" s="75"/>
      <c r="AO12" s="75"/>
      <c r="AP12" s="75"/>
      <c r="AQ12" s="75"/>
      <c r="AR12" s="76"/>
      <c r="AS12" s="68">
        <f t="shared" si="0"/>
        <v>0</v>
      </c>
      <c r="AT12" s="68"/>
      <c r="AU12" s="68"/>
      <c r="AV12" s="68"/>
      <c r="AW12" s="68"/>
      <c r="AX12" s="68"/>
      <c r="AY12" s="68"/>
      <c r="AZ12" s="83"/>
      <c r="BA12" s="83"/>
      <c r="BB12" s="83"/>
      <c r="BC12" s="83"/>
      <c r="BD12" s="83"/>
      <c r="BE12" s="83"/>
      <c r="BF12" s="74">
        <v>0</v>
      </c>
      <c r="BG12" s="75"/>
      <c r="BH12" s="75"/>
      <c r="BI12" s="75"/>
      <c r="BJ12" s="75"/>
      <c r="BK12" s="76"/>
      <c r="BL12" s="68">
        <f t="shared" si="1"/>
        <v>0</v>
      </c>
      <c r="BM12" s="68"/>
      <c r="BN12" s="68"/>
      <c r="BO12" s="68"/>
      <c r="BP12" s="68"/>
      <c r="BQ12" s="68"/>
      <c r="BR12" s="68"/>
      <c r="BS12" s="74">
        <v>0</v>
      </c>
      <c r="BT12" s="75"/>
      <c r="BU12" s="75"/>
      <c r="BV12" s="75"/>
      <c r="BW12" s="75"/>
      <c r="BX12" s="76"/>
      <c r="BY12" s="74">
        <v>0</v>
      </c>
      <c r="BZ12" s="75"/>
      <c r="CA12" s="75"/>
      <c r="CB12" s="75"/>
      <c r="CC12" s="75"/>
      <c r="CD12" s="76"/>
      <c r="CE12" s="68">
        <f t="shared" si="2"/>
        <v>0</v>
      </c>
      <c r="CF12" s="68"/>
      <c r="CG12" s="68"/>
      <c r="CH12" s="68"/>
      <c r="CI12" s="68"/>
      <c r="CJ12" s="68"/>
      <c r="CK12" s="68"/>
      <c r="CL12" s="83"/>
      <c r="CM12" s="83"/>
      <c r="CN12" s="83"/>
      <c r="CO12" s="83"/>
      <c r="CP12" s="83"/>
      <c r="CQ12" s="83"/>
    </row>
    <row r="13" spans="1:95" s="8" customFormat="1" ht="12" customHeight="1">
      <c r="A13" s="87" t="s">
        <v>46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8"/>
      <c r="Z13" s="89"/>
      <c r="AA13" s="89"/>
      <c r="AB13" s="89"/>
      <c r="AC13" s="89"/>
      <c r="AD13" s="89"/>
      <c r="AE13" s="90"/>
      <c r="AF13" s="88">
        <v>900</v>
      </c>
      <c r="AG13" s="89"/>
      <c r="AH13" s="89"/>
      <c r="AI13" s="89"/>
      <c r="AJ13" s="89"/>
      <c r="AK13" s="89"/>
      <c r="AL13" s="90"/>
      <c r="AM13" s="74">
        <f>SUM(AM23+AM28+AM43+AM46+AM47+AM56)</f>
        <v>3415100</v>
      </c>
      <c r="AN13" s="75"/>
      <c r="AO13" s="75"/>
      <c r="AP13" s="75"/>
      <c r="AQ13" s="75"/>
      <c r="AR13" s="76"/>
      <c r="AS13" s="68">
        <f t="shared" si="0"/>
        <v>3415100</v>
      </c>
      <c r="AT13" s="68"/>
      <c r="AU13" s="68"/>
      <c r="AV13" s="68"/>
      <c r="AW13" s="68"/>
      <c r="AX13" s="68"/>
      <c r="AY13" s="68"/>
      <c r="AZ13" s="83"/>
      <c r="BA13" s="83"/>
      <c r="BB13" s="83"/>
      <c r="BC13" s="83"/>
      <c r="BD13" s="83"/>
      <c r="BE13" s="83"/>
      <c r="BF13" s="74">
        <f>SUM(BF23+BF28+BF43+BF46+BF47+BF56)</f>
        <v>2366400</v>
      </c>
      <c r="BG13" s="75"/>
      <c r="BH13" s="75"/>
      <c r="BI13" s="75"/>
      <c r="BJ13" s="75"/>
      <c r="BK13" s="76"/>
      <c r="BL13" s="68">
        <f t="shared" si="1"/>
        <v>2366400</v>
      </c>
      <c r="BM13" s="68"/>
      <c r="BN13" s="68"/>
      <c r="BO13" s="68"/>
      <c r="BP13" s="68"/>
      <c r="BQ13" s="68"/>
      <c r="BR13" s="68"/>
      <c r="BS13" s="74">
        <f>SUM(BS23+BS28+BS43+BS46+BS47+BS56)</f>
        <v>0</v>
      </c>
      <c r="BT13" s="75"/>
      <c r="BU13" s="75"/>
      <c r="BV13" s="75"/>
      <c r="BW13" s="75"/>
      <c r="BX13" s="76"/>
      <c r="BY13" s="74">
        <f>SUM(BY23+BY28+BY43+BY46+BY47+BY56)</f>
        <v>2316400</v>
      </c>
      <c r="BZ13" s="75"/>
      <c r="CA13" s="75"/>
      <c r="CB13" s="75"/>
      <c r="CC13" s="75"/>
      <c r="CD13" s="76"/>
      <c r="CE13" s="68">
        <f t="shared" si="2"/>
        <v>2316400</v>
      </c>
      <c r="CF13" s="68"/>
      <c r="CG13" s="68"/>
      <c r="CH13" s="68"/>
      <c r="CI13" s="68"/>
      <c r="CJ13" s="68"/>
      <c r="CK13" s="68"/>
      <c r="CL13" s="83"/>
      <c r="CM13" s="83"/>
      <c r="CN13" s="83"/>
      <c r="CO13" s="83"/>
      <c r="CP13" s="83"/>
      <c r="CQ13" s="83"/>
    </row>
    <row r="14" spans="1:95" ht="12" customHeight="1">
      <c r="A14" s="72" t="s">
        <v>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97"/>
      <c r="Z14" s="98"/>
      <c r="AA14" s="98"/>
      <c r="AB14" s="98"/>
      <c r="AC14" s="98"/>
      <c r="AD14" s="98"/>
      <c r="AE14" s="99"/>
      <c r="AF14" s="97"/>
      <c r="AG14" s="98"/>
      <c r="AH14" s="98"/>
      <c r="AI14" s="98"/>
      <c r="AJ14" s="98"/>
      <c r="AK14" s="98"/>
      <c r="AL14" s="99"/>
      <c r="AM14" s="69"/>
      <c r="AN14" s="70"/>
      <c r="AO14" s="70"/>
      <c r="AP14" s="70"/>
      <c r="AQ14" s="70"/>
      <c r="AR14" s="71"/>
      <c r="AS14" s="68">
        <f t="shared" si="0"/>
        <v>0</v>
      </c>
      <c r="AT14" s="68"/>
      <c r="AU14" s="68"/>
      <c r="AV14" s="68"/>
      <c r="AW14" s="68"/>
      <c r="AX14" s="68"/>
      <c r="AY14" s="68"/>
      <c r="AZ14" s="83"/>
      <c r="BA14" s="83"/>
      <c r="BB14" s="83"/>
      <c r="BC14" s="83"/>
      <c r="BD14" s="83"/>
      <c r="BE14" s="83"/>
      <c r="BF14" s="69"/>
      <c r="BG14" s="70"/>
      <c r="BH14" s="70"/>
      <c r="BI14" s="70"/>
      <c r="BJ14" s="70"/>
      <c r="BK14" s="71"/>
      <c r="BL14" s="68">
        <f t="shared" si="1"/>
        <v>0</v>
      </c>
      <c r="BM14" s="68"/>
      <c r="BN14" s="68"/>
      <c r="BO14" s="68"/>
      <c r="BP14" s="68"/>
      <c r="BQ14" s="68"/>
      <c r="BR14" s="68"/>
      <c r="BS14" s="69"/>
      <c r="BT14" s="70"/>
      <c r="BU14" s="70"/>
      <c r="BV14" s="70"/>
      <c r="BW14" s="70"/>
      <c r="BX14" s="71"/>
      <c r="BY14" s="69"/>
      <c r="BZ14" s="70"/>
      <c r="CA14" s="70"/>
      <c r="CB14" s="70"/>
      <c r="CC14" s="70"/>
      <c r="CD14" s="71"/>
      <c r="CE14" s="68">
        <f t="shared" si="2"/>
        <v>0</v>
      </c>
      <c r="CF14" s="68"/>
      <c r="CG14" s="68"/>
      <c r="CH14" s="68"/>
      <c r="CI14" s="68"/>
      <c r="CJ14" s="68"/>
      <c r="CK14" s="68"/>
      <c r="CL14" s="83"/>
      <c r="CM14" s="83"/>
      <c r="CN14" s="83"/>
      <c r="CO14" s="83"/>
      <c r="CP14" s="83"/>
      <c r="CQ14" s="83"/>
    </row>
    <row r="15" spans="1:95" s="8" customFormat="1" ht="12" customHeight="1">
      <c r="A15" s="87" t="s">
        <v>47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8"/>
      <c r="Z15" s="89"/>
      <c r="AA15" s="89"/>
      <c r="AB15" s="89"/>
      <c r="AC15" s="89"/>
      <c r="AD15" s="89"/>
      <c r="AE15" s="90"/>
      <c r="AF15" s="88">
        <v>210</v>
      </c>
      <c r="AG15" s="89"/>
      <c r="AH15" s="89"/>
      <c r="AI15" s="89"/>
      <c r="AJ15" s="89"/>
      <c r="AK15" s="89"/>
      <c r="AL15" s="90"/>
      <c r="AM15" s="74">
        <f>SUM(AM17:AR22)</f>
        <v>0</v>
      </c>
      <c r="AN15" s="75"/>
      <c r="AO15" s="75"/>
      <c r="AP15" s="75"/>
      <c r="AQ15" s="75"/>
      <c r="AR15" s="76"/>
      <c r="AS15" s="68">
        <f t="shared" si="0"/>
        <v>0</v>
      </c>
      <c r="AT15" s="68"/>
      <c r="AU15" s="68"/>
      <c r="AV15" s="68"/>
      <c r="AW15" s="68"/>
      <c r="AX15" s="68"/>
      <c r="AY15" s="68"/>
      <c r="AZ15" s="83"/>
      <c r="BA15" s="83"/>
      <c r="BB15" s="83"/>
      <c r="BC15" s="83"/>
      <c r="BD15" s="83"/>
      <c r="BE15" s="83"/>
      <c r="BF15" s="74">
        <f>SUM(BF17:BK22)</f>
        <v>0</v>
      </c>
      <c r="BG15" s="75"/>
      <c r="BH15" s="75"/>
      <c r="BI15" s="75"/>
      <c r="BJ15" s="75"/>
      <c r="BK15" s="76"/>
      <c r="BL15" s="68">
        <f t="shared" si="1"/>
        <v>0</v>
      </c>
      <c r="BM15" s="68"/>
      <c r="BN15" s="68"/>
      <c r="BO15" s="68"/>
      <c r="BP15" s="68"/>
      <c r="BQ15" s="68"/>
      <c r="BR15" s="68"/>
      <c r="BS15" s="74">
        <f>SUM(BS20:BX22)</f>
        <v>0</v>
      </c>
      <c r="BT15" s="75"/>
      <c r="BU15" s="75"/>
      <c r="BV15" s="75"/>
      <c r="BW15" s="75"/>
      <c r="BX15" s="76"/>
      <c r="BY15" s="74">
        <f>SUM(BY17:CD22)</f>
        <v>0</v>
      </c>
      <c r="BZ15" s="75"/>
      <c r="CA15" s="75"/>
      <c r="CB15" s="75"/>
      <c r="CC15" s="75"/>
      <c r="CD15" s="76"/>
      <c r="CE15" s="68">
        <f t="shared" si="2"/>
        <v>0</v>
      </c>
      <c r="CF15" s="68"/>
      <c r="CG15" s="68"/>
      <c r="CH15" s="68"/>
      <c r="CI15" s="68"/>
      <c r="CJ15" s="68"/>
      <c r="CK15" s="68"/>
      <c r="CL15" s="83"/>
      <c r="CM15" s="83"/>
      <c r="CN15" s="83"/>
      <c r="CO15" s="83"/>
      <c r="CP15" s="83"/>
      <c r="CQ15" s="83"/>
    </row>
    <row r="16" spans="1:95" ht="12" customHeight="1">
      <c r="A16" s="72" t="s">
        <v>37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84"/>
      <c r="Z16" s="85"/>
      <c r="AA16" s="85"/>
      <c r="AB16" s="85"/>
      <c r="AC16" s="85"/>
      <c r="AD16" s="85"/>
      <c r="AE16" s="86"/>
      <c r="AF16" s="84"/>
      <c r="AG16" s="85"/>
      <c r="AH16" s="85"/>
      <c r="AI16" s="85"/>
      <c r="AJ16" s="85"/>
      <c r="AK16" s="85"/>
      <c r="AL16" s="86"/>
      <c r="AM16" s="69"/>
      <c r="AN16" s="70"/>
      <c r="AO16" s="70"/>
      <c r="AP16" s="70"/>
      <c r="AQ16" s="70"/>
      <c r="AR16" s="71"/>
      <c r="AS16" s="68">
        <f t="shared" si="0"/>
        <v>0</v>
      </c>
      <c r="AT16" s="68"/>
      <c r="AU16" s="68"/>
      <c r="AV16" s="68"/>
      <c r="AW16" s="68"/>
      <c r="AX16" s="68"/>
      <c r="AY16" s="68"/>
      <c r="AZ16" s="65"/>
      <c r="BA16" s="65"/>
      <c r="BB16" s="65"/>
      <c r="BC16" s="65"/>
      <c r="BD16" s="65"/>
      <c r="BE16" s="65"/>
      <c r="BF16" s="69"/>
      <c r="BG16" s="70"/>
      <c r="BH16" s="70"/>
      <c r="BI16" s="70"/>
      <c r="BJ16" s="70"/>
      <c r="BK16" s="71"/>
      <c r="BL16" s="68">
        <f t="shared" si="1"/>
        <v>0</v>
      </c>
      <c r="BM16" s="68"/>
      <c r="BN16" s="68"/>
      <c r="BO16" s="68"/>
      <c r="BP16" s="68"/>
      <c r="BQ16" s="68"/>
      <c r="BR16" s="68"/>
      <c r="BS16" s="69"/>
      <c r="BT16" s="70"/>
      <c r="BU16" s="70"/>
      <c r="BV16" s="70"/>
      <c r="BW16" s="70"/>
      <c r="BX16" s="71"/>
      <c r="BY16" s="69"/>
      <c r="BZ16" s="70"/>
      <c r="CA16" s="70"/>
      <c r="CB16" s="70"/>
      <c r="CC16" s="70"/>
      <c r="CD16" s="71"/>
      <c r="CE16" s="68">
        <f t="shared" si="2"/>
        <v>0</v>
      </c>
      <c r="CF16" s="68"/>
      <c r="CG16" s="68"/>
      <c r="CH16" s="68"/>
      <c r="CI16" s="68"/>
      <c r="CJ16" s="68"/>
      <c r="CK16" s="68"/>
      <c r="CL16" s="65"/>
      <c r="CM16" s="65"/>
      <c r="CN16" s="65"/>
      <c r="CO16" s="65"/>
      <c r="CP16" s="65"/>
      <c r="CQ16" s="65"/>
    </row>
    <row r="17" spans="1:95" ht="12" customHeight="1">
      <c r="A17" s="72" t="s">
        <v>48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7" t="s">
        <v>115</v>
      </c>
      <c r="Z17" s="78"/>
      <c r="AA17" s="78"/>
      <c r="AB17" s="78"/>
      <c r="AC17" s="78"/>
      <c r="AD17" s="78"/>
      <c r="AE17" s="79"/>
      <c r="AF17" s="80">
        <v>211</v>
      </c>
      <c r="AG17" s="81"/>
      <c r="AH17" s="81"/>
      <c r="AI17" s="81"/>
      <c r="AJ17" s="81"/>
      <c r="AK17" s="81"/>
      <c r="AL17" s="82"/>
      <c r="AM17" s="69"/>
      <c r="AN17" s="70"/>
      <c r="AO17" s="70"/>
      <c r="AP17" s="70"/>
      <c r="AQ17" s="70"/>
      <c r="AR17" s="71"/>
      <c r="AS17" s="68">
        <f t="shared" si="0"/>
        <v>0</v>
      </c>
      <c r="AT17" s="68"/>
      <c r="AU17" s="68"/>
      <c r="AV17" s="68"/>
      <c r="AW17" s="68"/>
      <c r="AX17" s="68"/>
      <c r="AY17" s="68"/>
      <c r="AZ17" s="65"/>
      <c r="BA17" s="65"/>
      <c r="BB17" s="65"/>
      <c r="BC17" s="65"/>
      <c r="BD17" s="65"/>
      <c r="BE17" s="65"/>
      <c r="BF17" s="69"/>
      <c r="BG17" s="70"/>
      <c r="BH17" s="70"/>
      <c r="BI17" s="70"/>
      <c r="BJ17" s="70"/>
      <c r="BK17" s="71"/>
      <c r="BL17" s="68">
        <f t="shared" si="1"/>
        <v>0</v>
      </c>
      <c r="BM17" s="68"/>
      <c r="BN17" s="68"/>
      <c r="BO17" s="68"/>
      <c r="BP17" s="68"/>
      <c r="BQ17" s="68"/>
      <c r="BR17" s="68"/>
      <c r="BS17" s="69"/>
      <c r="BT17" s="70"/>
      <c r="BU17" s="70"/>
      <c r="BV17" s="70"/>
      <c r="BW17" s="70"/>
      <c r="BX17" s="71"/>
      <c r="BY17" s="69"/>
      <c r="BZ17" s="70"/>
      <c r="CA17" s="70"/>
      <c r="CB17" s="70"/>
      <c r="CC17" s="70"/>
      <c r="CD17" s="71"/>
      <c r="CE17" s="68">
        <f t="shared" si="2"/>
        <v>0</v>
      </c>
      <c r="CF17" s="68"/>
      <c r="CG17" s="68"/>
      <c r="CH17" s="68"/>
      <c r="CI17" s="68"/>
      <c r="CJ17" s="68"/>
      <c r="CK17" s="68"/>
      <c r="CL17" s="65"/>
      <c r="CM17" s="65"/>
      <c r="CN17" s="65"/>
      <c r="CO17" s="65"/>
      <c r="CP17" s="65"/>
      <c r="CQ17" s="65"/>
    </row>
    <row r="18" spans="1:95" ht="12" customHeight="1">
      <c r="A18" s="72" t="s">
        <v>49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7"/>
      <c r="Z18" s="78"/>
      <c r="AA18" s="78"/>
      <c r="AB18" s="78"/>
      <c r="AC18" s="78"/>
      <c r="AD18" s="78"/>
      <c r="AE18" s="79"/>
      <c r="AF18" s="80">
        <v>266</v>
      </c>
      <c r="AG18" s="81"/>
      <c r="AH18" s="81"/>
      <c r="AI18" s="81"/>
      <c r="AJ18" s="81"/>
      <c r="AK18" s="81"/>
      <c r="AL18" s="82"/>
      <c r="AM18" s="69"/>
      <c r="AN18" s="70"/>
      <c r="AO18" s="70"/>
      <c r="AP18" s="70"/>
      <c r="AQ18" s="70"/>
      <c r="AR18" s="71"/>
      <c r="AS18" s="68">
        <f t="shared" si="0"/>
        <v>0</v>
      </c>
      <c r="AT18" s="68"/>
      <c r="AU18" s="68"/>
      <c r="AV18" s="68"/>
      <c r="AW18" s="68"/>
      <c r="AX18" s="68"/>
      <c r="AY18" s="68"/>
      <c r="AZ18" s="65"/>
      <c r="BA18" s="65"/>
      <c r="BB18" s="65"/>
      <c r="BC18" s="65"/>
      <c r="BD18" s="65"/>
      <c r="BE18" s="65"/>
      <c r="BF18" s="69"/>
      <c r="BG18" s="70"/>
      <c r="BH18" s="70"/>
      <c r="BI18" s="70"/>
      <c r="BJ18" s="70"/>
      <c r="BK18" s="71"/>
      <c r="BL18" s="68">
        <f t="shared" si="1"/>
        <v>0</v>
      </c>
      <c r="BM18" s="68"/>
      <c r="BN18" s="68"/>
      <c r="BO18" s="68"/>
      <c r="BP18" s="68"/>
      <c r="BQ18" s="68"/>
      <c r="BR18" s="68"/>
      <c r="BS18" s="69"/>
      <c r="BT18" s="70"/>
      <c r="BU18" s="70"/>
      <c r="BV18" s="70"/>
      <c r="BW18" s="70"/>
      <c r="BX18" s="71"/>
      <c r="BY18" s="69"/>
      <c r="BZ18" s="70"/>
      <c r="CA18" s="70"/>
      <c r="CB18" s="70"/>
      <c r="CC18" s="70"/>
      <c r="CD18" s="71"/>
      <c r="CE18" s="68">
        <f t="shared" si="2"/>
        <v>0</v>
      </c>
      <c r="CF18" s="68"/>
      <c r="CG18" s="68"/>
      <c r="CH18" s="68"/>
      <c r="CI18" s="68"/>
      <c r="CJ18" s="68"/>
      <c r="CK18" s="68"/>
      <c r="CL18" s="65"/>
      <c r="CM18" s="65"/>
      <c r="CN18" s="65"/>
      <c r="CO18" s="65"/>
      <c r="CP18" s="65"/>
      <c r="CQ18" s="65"/>
    </row>
    <row r="19" spans="1:95" ht="12" customHeight="1">
      <c r="A19" s="72" t="s">
        <v>50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7"/>
      <c r="Z19" s="78"/>
      <c r="AA19" s="78"/>
      <c r="AB19" s="78"/>
      <c r="AC19" s="78"/>
      <c r="AD19" s="78"/>
      <c r="AE19" s="79"/>
      <c r="AF19" s="80">
        <v>213</v>
      </c>
      <c r="AG19" s="81"/>
      <c r="AH19" s="81"/>
      <c r="AI19" s="81"/>
      <c r="AJ19" s="81"/>
      <c r="AK19" s="81"/>
      <c r="AL19" s="82"/>
      <c r="AM19" s="69"/>
      <c r="AN19" s="70"/>
      <c r="AO19" s="70"/>
      <c r="AP19" s="70"/>
      <c r="AQ19" s="70"/>
      <c r="AR19" s="71"/>
      <c r="AS19" s="68">
        <f t="shared" si="0"/>
        <v>0</v>
      </c>
      <c r="AT19" s="68"/>
      <c r="AU19" s="68"/>
      <c r="AV19" s="68"/>
      <c r="AW19" s="68"/>
      <c r="AX19" s="68"/>
      <c r="AY19" s="68"/>
      <c r="AZ19" s="65"/>
      <c r="BA19" s="65"/>
      <c r="BB19" s="65"/>
      <c r="BC19" s="65"/>
      <c r="BD19" s="65"/>
      <c r="BE19" s="65"/>
      <c r="BF19" s="69"/>
      <c r="BG19" s="70"/>
      <c r="BH19" s="70"/>
      <c r="BI19" s="70"/>
      <c r="BJ19" s="70"/>
      <c r="BK19" s="71"/>
      <c r="BL19" s="68">
        <f t="shared" si="1"/>
        <v>0</v>
      </c>
      <c r="BM19" s="68"/>
      <c r="BN19" s="68"/>
      <c r="BO19" s="68"/>
      <c r="BP19" s="68"/>
      <c r="BQ19" s="68"/>
      <c r="BR19" s="68"/>
      <c r="BS19" s="69"/>
      <c r="BT19" s="70"/>
      <c r="BU19" s="70"/>
      <c r="BV19" s="70"/>
      <c r="BW19" s="70"/>
      <c r="BX19" s="71"/>
      <c r="BY19" s="69"/>
      <c r="BZ19" s="70"/>
      <c r="CA19" s="70"/>
      <c r="CB19" s="70"/>
      <c r="CC19" s="70"/>
      <c r="CD19" s="71"/>
      <c r="CE19" s="68">
        <f t="shared" si="2"/>
        <v>0</v>
      </c>
      <c r="CF19" s="68"/>
      <c r="CG19" s="68"/>
      <c r="CH19" s="68"/>
      <c r="CI19" s="68"/>
      <c r="CJ19" s="68"/>
      <c r="CK19" s="68"/>
      <c r="CL19" s="65"/>
      <c r="CM19" s="65"/>
      <c r="CN19" s="65"/>
      <c r="CO19" s="65"/>
      <c r="CP19" s="65"/>
      <c r="CQ19" s="65"/>
    </row>
    <row r="20" spans="1:95" ht="12" customHeight="1">
      <c r="A20" s="72" t="s">
        <v>48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7" t="s">
        <v>116</v>
      </c>
      <c r="Z20" s="78"/>
      <c r="AA20" s="78"/>
      <c r="AB20" s="78"/>
      <c r="AC20" s="78"/>
      <c r="AD20" s="78"/>
      <c r="AE20" s="79"/>
      <c r="AF20" s="80">
        <v>211</v>
      </c>
      <c r="AG20" s="81"/>
      <c r="AH20" s="81"/>
      <c r="AI20" s="81"/>
      <c r="AJ20" s="81"/>
      <c r="AK20" s="81"/>
      <c r="AL20" s="82"/>
      <c r="AM20" s="69"/>
      <c r="AN20" s="70"/>
      <c r="AO20" s="70"/>
      <c r="AP20" s="70"/>
      <c r="AQ20" s="70"/>
      <c r="AR20" s="71"/>
      <c r="AS20" s="68">
        <f t="shared" si="0"/>
        <v>0</v>
      </c>
      <c r="AT20" s="68"/>
      <c r="AU20" s="68"/>
      <c r="AV20" s="68"/>
      <c r="AW20" s="68"/>
      <c r="AX20" s="68"/>
      <c r="AY20" s="68"/>
      <c r="AZ20" s="65"/>
      <c r="BA20" s="65"/>
      <c r="BB20" s="65"/>
      <c r="BC20" s="65"/>
      <c r="BD20" s="65"/>
      <c r="BE20" s="65"/>
      <c r="BF20" s="69"/>
      <c r="BG20" s="70"/>
      <c r="BH20" s="70"/>
      <c r="BI20" s="70"/>
      <c r="BJ20" s="70"/>
      <c r="BK20" s="71"/>
      <c r="BL20" s="68">
        <f t="shared" si="1"/>
        <v>0</v>
      </c>
      <c r="BM20" s="68"/>
      <c r="BN20" s="68"/>
      <c r="BO20" s="68"/>
      <c r="BP20" s="68"/>
      <c r="BQ20" s="68"/>
      <c r="BR20" s="68"/>
      <c r="BS20" s="69"/>
      <c r="BT20" s="70"/>
      <c r="BU20" s="70"/>
      <c r="BV20" s="70"/>
      <c r="BW20" s="70"/>
      <c r="BX20" s="71"/>
      <c r="BY20" s="69"/>
      <c r="BZ20" s="70"/>
      <c r="CA20" s="70"/>
      <c r="CB20" s="70"/>
      <c r="CC20" s="70"/>
      <c r="CD20" s="71"/>
      <c r="CE20" s="68">
        <f t="shared" si="2"/>
        <v>0</v>
      </c>
      <c r="CF20" s="68"/>
      <c r="CG20" s="68"/>
      <c r="CH20" s="68"/>
      <c r="CI20" s="68"/>
      <c r="CJ20" s="68"/>
      <c r="CK20" s="68"/>
      <c r="CL20" s="65"/>
      <c r="CM20" s="65"/>
      <c r="CN20" s="65"/>
      <c r="CO20" s="65"/>
      <c r="CP20" s="65"/>
      <c r="CQ20" s="65"/>
    </row>
    <row r="21" spans="1:95" ht="12" customHeight="1">
      <c r="A21" s="72" t="s">
        <v>49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7"/>
      <c r="Z21" s="78"/>
      <c r="AA21" s="78"/>
      <c r="AB21" s="78"/>
      <c r="AC21" s="78"/>
      <c r="AD21" s="78"/>
      <c r="AE21" s="79"/>
      <c r="AF21" s="80">
        <v>266</v>
      </c>
      <c r="AG21" s="81"/>
      <c r="AH21" s="81"/>
      <c r="AI21" s="81"/>
      <c r="AJ21" s="81"/>
      <c r="AK21" s="81"/>
      <c r="AL21" s="82"/>
      <c r="AM21" s="69"/>
      <c r="AN21" s="70"/>
      <c r="AO21" s="70"/>
      <c r="AP21" s="70"/>
      <c r="AQ21" s="70"/>
      <c r="AR21" s="71"/>
      <c r="AS21" s="68">
        <f t="shared" si="0"/>
        <v>0</v>
      </c>
      <c r="AT21" s="68"/>
      <c r="AU21" s="68"/>
      <c r="AV21" s="68"/>
      <c r="AW21" s="68"/>
      <c r="AX21" s="68"/>
      <c r="AY21" s="68"/>
      <c r="AZ21" s="65"/>
      <c r="BA21" s="65"/>
      <c r="BB21" s="65"/>
      <c r="BC21" s="65"/>
      <c r="BD21" s="65"/>
      <c r="BE21" s="65"/>
      <c r="BF21" s="69"/>
      <c r="BG21" s="70"/>
      <c r="BH21" s="70"/>
      <c r="BI21" s="70"/>
      <c r="BJ21" s="70"/>
      <c r="BK21" s="71"/>
      <c r="BL21" s="68">
        <f t="shared" si="1"/>
        <v>0</v>
      </c>
      <c r="BM21" s="68"/>
      <c r="BN21" s="68"/>
      <c r="BO21" s="68"/>
      <c r="BP21" s="68"/>
      <c r="BQ21" s="68"/>
      <c r="BR21" s="68"/>
      <c r="BS21" s="69"/>
      <c r="BT21" s="70"/>
      <c r="BU21" s="70"/>
      <c r="BV21" s="70"/>
      <c r="BW21" s="70"/>
      <c r="BX21" s="71"/>
      <c r="BY21" s="69"/>
      <c r="BZ21" s="70"/>
      <c r="CA21" s="70"/>
      <c r="CB21" s="70"/>
      <c r="CC21" s="70"/>
      <c r="CD21" s="71"/>
      <c r="CE21" s="68">
        <f t="shared" si="2"/>
        <v>0</v>
      </c>
      <c r="CF21" s="68"/>
      <c r="CG21" s="68"/>
      <c r="CH21" s="68"/>
      <c r="CI21" s="68"/>
      <c r="CJ21" s="68"/>
      <c r="CK21" s="68"/>
      <c r="CL21" s="65"/>
      <c r="CM21" s="65"/>
      <c r="CN21" s="65"/>
      <c r="CO21" s="65"/>
      <c r="CP21" s="65"/>
      <c r="CQ21" s="65"/>
    </row>
    <row r="22" spans="1:95" ht="12" customHeight="1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7"/>
      <c r="Z22" s="78"/>
      <c r="AA22" s="78"/>
      <c r="AB22" s="78"/>
      <c r="AC22" s="78"/>
      <c r="AD22" s="78"/>
      <c r="AE22" s="79"/>
      <c r="AF22" s="80">
        <v>213</v>
      </c>
      <c r="AG22" s="81"/>
      <c r="AH22" s="81"/>
      <c r="AI22" s="81"/>
      <c r="AJ22" s="81"/>
      <c r="AK22" s="81"/>
      <c r="AL22" s="82"/>
      <c r="AM22" s="69"/>
      <c r="AN22" s="70"/>
      <c r="AO22" s="70"/>
      <c r="AP22" s="70"/>
      <c r="AQ22" s="70"/>
      <c r="AR22" s="71"/>
      <c r="AS22" s="68">
        <f t="shared" si="0"/>
        <v>0</v>
      </c>
      <c r="AT22" s="68"/>
      <c r="AU22" s="68"/>
      <c r="AV22" s="68"/>
      <c r="AW22" s="68"/>
      <c r="AX22" s="68"/>
      <c r="AY22" s="68"/>
      <c r="AZ22" s="65"/>
      <c r="BA22" s="65"/>
      <c r="BB22" s="65"/>
      <c r="BC22" s="65"/>
      <c r="BD22" s="65"/>
      <c r="BE22" s="65"/>
      <c r="BF22" s="69"/>
      <c r="BG22" s="70"/>
      <c r="BH22" s="70"/>
      <c r="BI22" s="70"/>
      <c r="BJ22" s="70"/>
      <c r="BK22" s="71"/>
      <c r="BL22" s="68">
        <f t="shared" si="1"/>
        <v>0</v>
      </c>
      <c r="BM22" s="68"/>
      <c r="BN22" s="68"/>
      <c r="BO22" s="68"/>
      <c r="BP22" s="68"/>
      <c r="BQ22" s="68"/>
      <c r="BR22" s="68"/>
      <c r="BS22" s="69"/>
      <c r="BT22" s="70"/>
      <c r="BU22" s="70"/>
      <c r="BV22" s="70"/>
      <c r="BW22" s="70"/>
      <c r="BX22" s="71"/>
      <c r="BY22" s="69"/>
      <c r="BZ22" s="70"/>
      <c r="CA22" s="70"/>
      <c r="CB22" s="70"/>
      <c r="CC22" s="70"/>
      <c r="CD22" s="71"/>
      <c r="CE22" s="68">
        <f t="shared" si="2"/>
        <v>0</v>
      </c>
      <c r="CF22" s="68"/>
      <c r="CG22" s="68"/>
      <c r="CH22" s="68"/>
      <c r="CI22" s="68"/>
      <c r="CJ22" s="68"/>
      <c r="CK22" s="68"/>
      <c r="CL22" s="65"/>
      <c r="CM22" s="65"/>
      <c r="CN22" s="65"/>
      <c r="CO22" s="65"/>
      <c r="CP22" s="65"/>
      <c r="CQ22" s="65"/>
    </row>
    <row r="23" spans="1:95" s="8" customFormat="1" ht="12" customHeight="1">
      <c r="A23" s="87" t="s">
        <v>47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8"/>
      <c r="Z23" s="89"/>
      <c r="AA23" s="89"/>
      <c r="AB23" s="89"/>
      <c r="AC23" s="89"/>
      <c r="AD23" s="89"/>
      <c r="AE23" s="90"/>
      <c r="AF23" s="88">
        <v>210</v>
      </c>
      <c r="AG23" s="89"/>
      <c r="AH23" s="89"/>
      <c r="AI23" s="89"/>
      <c r="AJ23" s="89"/>
      <c r="AK23" s="89"/>
      <c r="AL23" s="90"/>
      <c r="AM23" s="74">
        <f>SUM(AM25:AR27)</f>
        <v>0</v>
      </c>
      <c r="AN23" s="75"/>
      <c r="AO23" s="75"/>
      <c r="AP23" s="75"/>
      <c r="AQ23" s="75"/>
      <c r="AR23" s="76"/>
      <c r="AS23" s="68">
        <f t="shared" si="0"/>
        <v>0</v>
      </c>
      <c r="AT23" s="68"/>
      <c r="AU23" s="68"/>
      <c r="AV23" s="68"/>
      <c r="AW23" s="68"/>
      <c r="AX23" s="68"/>
      <c r="AY23" s="68"/>
      <c r="AZ23" s="83"/>
      <c r="BA23" s="83"/>
      <c r="BB23" s="83"/>
      <c r="BC23" s="83"/>
      <c r="BD23" s="83"/>
      <c r="BE23" s="83"/>
      <c r="BF23" s="74">
        <f>SUM(BF25:BK27)</f>
        <v>0</v>
      </c>
      <c r="BG23" s="75"/>
      <c r="BH23" s="75"/>
      <c r="BI23" s="75"/>
      <c r="BJ23" s="75"/>
      <c r="BK23" s="76"/>
      <c r="BL23" s="68">
        <f t="shared" si="1"/>
        <v>0</v>
      </c>
      <c r="BM23" s="68"/>
      <c r="BN23" s="68"/>
      <c r="BO23" s="68"/>
      <c r="BP23" s="68"/>
      <c r="BQ23" s="68"/>
      <c r="BR23" s="68"/>
      <c r="BS23" s="74">
        <f>SUM(BS25:BX27)</f>
        <v>0</v>
      </c>
      <c r="BT23" s="75"/>
      <c r="BU23" s="75"/>
      <c r="BV23" s="75"/>
      <c r="BW23" s="75"/>
      <c r="BX23" s="76"/>
      <c r="BY23" s="74">
        <f>SUM(BY25:CD27)</f>
        <v>0</v>
      </c>
      <c r="BZ23" s="75"/>
      <c r="CA23" s="75"/>
      <c r="CB23" s="75"/>
      <c r="CC23" s="75"/>
      <c r="CD23" s="76"/>
      <c r="CE23" s="68">
        <f t="shared" si="2"/>
        <v>0</v>
      </c>
      <c r="CF23" s="68"/>
      <c r="CG23" s="68"/>
      <c r="CH23" s="68"/>
      <c r="CI23" s="68"/>
      <c r="CJ23" s="68"/>
      <c r="CK23" s="68"/>
      <c r="CL23" s="83"/>
      <c r="CM23" s="83"/>
      <c r="CN23" s="83"/>
      <c r="CO23" s="83"/>
      <c r="CP23" s="83"/>
      <c r="CQ23" s="83"/>
    </row>
    <row r="24" spans="1:95" ht="12" customHeight="1">
      <c r="A24" s="72" t="s">
        <v>37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84"/>
      <c r="Z24" s="85"/>
      <c r="AA24" s="85"/>
      <c r="AB24" s="85"/>
      <c r="AC24" s="85"/>
      <c r="AD24" s="85"/>
      <c r="AE24" s="86"/>
      <c r="AF24" s="84"/>
      <c r="AG24" s="85"/>
      <c r="AH24" s="85"/>
      <c r="AI24" s="85"/>
      <c r="AJ24" s="85"/>
      <c r="AK24" s="85"/>
      <c r="AL24" s="86"/>
      <c r="AM24" s="69"/>
      <c r="AN24" s="70"/>
      <c r="AO24" s="70"/>
      <c r="AP24" s="70"/>
      <c r="AQ24" s="70"/>
      <c r="AR24" s="71"/>
      <c r="AS24" s="68">
        <f t="shared" si="0"/>
        <v>0</v>
      </c>
      <c r="AT24" s="68"/>
      <c r="AU24" s="68"/>
      <c r="AV24" s="68"/>
      <c r="AW24" s="68"/>
      <c r="AX24" s="68"/>
      <c r="AY24" s="68"/>
      <c r="AZ24" s="65"/>
      <c r="BA24" s="65"/>
      <c r="BB24" s="65"/>
      <c r="BC24" s="65"/>
      <c r="BD24" s="65"/>
      <c r="BE24" s="65"/>
      <c r="BF24" s="69"/>
      <c r="BG24" s="70"/>
      <c r="BH24" s="70"/>
      <c r="BI24" s="70"/>
      <c r="BJ24" s="70"/>
      <c r="BK24" s="71"/>
      <c r="BL24" s="68">
        <f t="shared" si="1"/>
        <v>0</v>
      </c>
      <c r="BM24" s="68"/>
      <c r="BN24" s="68"/>
      <c r="BO24" s="68"/>
      <c r="BP24" s="68"/>
      <c r="BQ24" s="68"/>
      <c r="BR24" s="68"/>
      <c r="BS24" s="69"/>
      <c r="BT24" s="70"/>
      <c r="BU24" s="70"/>
      <c r="BV24" s="70"/>
      <c r="BW24" s="70"/>
      <c r="BX24" s="71"/>
      <c r="BY24" s="69"/>
      <c r="BZ24" s="70"/>
      <c r="CA24" s="70"/>
      <c r="CB24" s="70"/>
      <c r="CC24" s="70"/>
      <c r="CD24" s="71"/>
      <c r="CE24" s="68">
        <f t="shared" si="2"/>
        <v>0</v>
      </c>
      <c r="CF24" s="68"/>
      <c r="CG24" s="68"/>
      <c r="CH24" s="68"/>
      <c r="CI24" s="68"/>
      <c r="CJ24" s="68"/>
      <c r="CK24" s="68"/>
      <c r="CL24" s="65"/>
      <c r="CM24" s="65"/>
      <c r="CN24" s="65"/>
      <c r="CO24" s="65"/>
      <c r="CP24" s="65"/>
      <c r="CQ24" s="65"/>
    </row>
    <row r="25" spans="1:95" ht="12" customHeight="1">
      <c r="A25" s="72" t="s">
        <v>48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7"/>
      <c r="Z25" s="78"/>
      <c r="AA25" s="78"/>
      <c r="AB25" s="78"/>
      <c r="AC25" s="78"/>
      <c r="AD25" s="78"/>
      <c r="AE25" s="79"/>
      <c r="AF25" s="80">
        <v>211</v>
      </c>
      <c r="AG25" s="81"/>
      <c r="AH25" s="81"/>
      <c r="AI25" s="81"/>
      <c r="AJ25" s="81"/>
      <c r="AK25" s="81"/>
      <c r="AL25" s="82"/>
      <c r="AM25" s="69"/>
      <c r="AN25" s="70"/>
      <c r="AO25" s="70"/>
      <c r="AP25" s="70"/>
      <c r="AQ25" s="70"/>
      <c r="AR25" s="71"/>
      <c r="AS25" s="68">
        <f t="shared" si="0"/>
        <v>0</v>
      </c>
      <c r="AT25" s="68"/>
      <c r="AU25" s="68"/>
      <c r="AV25" s="68"/>
      <c r="AW25" s="68"/>
      <c r="AX25" s="68"/>
      <c r="AY25" s="68"/>
      <c r="AZ25" s="65"/>
      <c r="BA25" s="65"/>
      <c r="BB25" s="65"/>
      <c r="BC25" s="65"/>
      <c r="BD25" s="65"/>
      <c r="BE25" s="65"/>
      <c r="BF25" s="69"/>
      <c r="BG25" s="70"/>
      <c r="BH25" s="70"/>
      <c r="BI25" s="70"/>
      <c r="BJ25" s="70"/>
      <c r="BK25" s="71"/>
      <c r="BL25" s="68">
        <f t="shared" si="1"/>
        <v>0</v>
      </c>
      <c r="BM25" s="68"/>
      <c r="BN25" s="68"/>
      <c r="BO25" s="68"/>
      <c r="BP25" s="68"/>
      <c r="BQ25" s="68"/>
      <c r="BR25" s="68"/>
      <c r="BS25" s="69"/>
      <c r="BT25" s="70"/>
      <c r="BU25" s="70"/>
      <c r="BV25" s="70"/>
      <c r="BW25" s="70"/>
      <c r="BX25" s="71"/>
      <c r="BY25" s="69"/>
      <c r="BZ25" s="70"/>
      <c r="CA25" s="70"/>
      <c r="CB25" s="70"/>
      <c r="CC25" s="70"/>
      <c r="CD25" s="71"/>
      <c r="CE25" s="68">
        <f t="shared" si="2"/>
        <v>0</v>
      </c>
      <c r="CF25" s="68"/>
      <c r="CG25" s="68"/>
      <c r="CH25" s="68"/>
      <c r="CI25" s="68"/>
      <c r="CJ25" s="68"/>
      <c r="CK25" s="68"/>
      <c r="CL25" s="65"/>
      <c r="CM25" s="65"/>
      <c r="CN25" s="65"/>
      <c r="CO25" s="65"/>
      <c r="CP25" s="65"/>
      <c r="CQ25" s="65"/>
    </row>
    <row r="26" spans="1:95" ht="12" customHeight="1">
      <c r="A26" s="72" t="s">
        <v>49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7"/>
      <c r="Z26" s="78"/>
      <c r="AA26" s="78"/>
      <c r="AB26" s="78"/>
      <c r="AC26" s="78"/>
      <c r="AD26" s="78"/>
      <c r="AE26" s="79"/>
      <c r="AF26" s="80">
        <v>212</v>
      </c>
      <c r="AG26" s="81"/>
      <c r="AH26" s="81"/>
      <c r="AI26" s="81"/>
      <c r="AJ26" s="81"/>
      <c r="AK26" s="81"/>
      <c r="AL26" s="82"/>
      <c r="AM26" s="69"/>
      <c r="AN26" s="70"/>
      <c r="AO26" s="70"/>
      <c r="AP26" s="70"/>
      <c r="AQ26" s="70"/>
      <c r="AR26" s="71"/>
      <c r="AS26" s="68">
        <f t="shared" si="0"/>
        <v>0</v>
      </c>
      <c r="AT26" s="68"/>
      <c r="AU26" s="68"/>
      <c r="AV26" s="68"/>
      <c r="AW26" s="68"/>
      <c r="AX26" s="68"/>
      <c r="AY26" s="68"/>
      <c r="AZ26" s="65"/>
      <c r="BA26" s="65"/>
      <c r="BB26" s="65"/>
      <c r="BC26" s="65"/>
      <c r="BD26" s="65"/>
      <c r="BE26" s="65"/>
      <c r="BF26" s="69"/>
      <c r="BG26" s="70"/>
      <c r="BH26" s="70"/>
      <c r="BI26" s="70"/>
      <c r="BJ26" s="70"/>
      <c r="BK26" s="71"/>
      <c r="BL26" s="68">
        <f t="shared" si="1"/>
        <v>0</v>
      </c>
      <c r="BM26" s="68"/>
      <c r="BN26" s="68"/>
      <c r="BO26" s="68"/>
      <c r="BP26" s="68"/>
      <c r="BQ26" s="68"/>
      <c r="BR26" s="68"/>
      <c r="BS26" s="69"/>
      <c r="BT26" s="70"/>
      <c r="BU26" s="70"/>
      <c r="BV26" s="70"/>
      <c r="BW26" s="70"/>
      <c r="BX26" s="71"/>
      <c r="BY26" s="69"/>
      <c r="BZ26" s="70"/>
      <c r="CA26" s="70"/>
      <c r="CB26" s="70"/>
      <c r="CC26" s="70"/>
      <c r="CD26" s="71"/>
      <c r="CE26" s="68">
        <f t="shared" si="2"/>
        <v>0</v>
      </c>
      <c r="CF26" s="68"/>
      <c r="CG26" s="68"/>
      <c r="CH26" s="68"/>
      <c r="CI26" s="68"/>
      <c r="CJ26" s="68"/>
      <c r="CK26" s="68"/>
      <c r="CL26" s="65"/>
      <c r="CM26" s="65"/>
      <c r="CN26" s="65"/>
      <c r="CO26" s="65"/>
      <c r="CP26" s="65"/>
      <c r="CQ26" s="65"/>
    </row>
    <row r="27" spans="1:95" ht="12" customHeight="1">
      <c r="A27" s="72" t="s">
        <v>50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7"/>
      <c r="Z27" s="78"/>
      <c r="AA27" s="78"/>
      <c r="AB27" s="78"/>
      <c r="AC27" s="78"/>
      <c r="AD27" s="78"/>
      <c r="AE27" s="79"/>
      <c r="AF27" s="80">
        <v>213</v>
      </c>
      <c r="AG27" s="81"/>
      <c r="AH27" s="81"/>
      <c r="AI27" s="81"/>
      <c r="AJ27" s="81"/>
      <c r="AK27" s="81"/>
      <c r="AL27" s="82"/>
      <c r="AM27" s="69"/>
      <c r="AN27" s="70"/>
      <c r="AO27" s="70"/>
      <c r="AP27" s="70"/>
      <c r="AQ27" s="70"/>
      <c r="AR27" s="71"/>
      <c r="AS27" s="68">
        <f t="shared" si="0"/>
        <v>0</v>
      </c>
      <c r="AT27" s="68"/>
      <c r="AU27" s="68"/>
      <c r="AV27" s="68"/>
      <c r="AW27" s="68"/>
      <c r="AX27" s="68"/>
      <c r="AY27" s="68"/>
      <c r="AZ27" s="65"/>
      <c r="BA27" s="65"/>
      <c r="BB27" s="65"/>
      <c r="BC27" s="65"/>
      <c r="BD27" s="65"/>
      <c r="BE27" s="65"/>
      <c r="BF27" s="69"/>
      <c r="BG27" s="70"/>
      <c r="BH27" s="70"/>
      <c r="BI27" s="70"/>
      <c r="BJ27" s="70"/>
      <c r="BK27" s="71"/>
      <c r="BL27" s="68">
        <f t="shared" si="1"/>
        <v>0</v>
      </c>
      <c r="BM27" s="68"/>
      <c r="BN27" s="68"/>
      <c r="BO27" s="68"/>
      <c r="BP27" s="68"/>
      <c r="BQ27" s="68"/>
      <c r="BR27" s="68"/>
      <c r="BS27" s="69"/>
      <c r="BT27" s="70"/>
      <c r="BU27" s="70"/>
      <c r="BV27" s="70"/>
      <c r="BW27" s="70"/>
      <c r="BX27" s="71"/>
      <c r="BY27" s="69"/>
      <c r="BZ27" s="70"/>
      <c r="CA27" s="70"/>
      <c r="CB27" s="70"/>
      <c r="CC27" s="70"/>
      <c r="CD27" s="71"/>
      <c r="CE27" s="68">
        <f t="shared" si="2"/>
        <v>0</v>
      </c>
      <c r="CF27" s="68"/>
      <c r="CG27" s="68"/>
      <c r="CH27" s="68"/>
      <c r="CI27" s="68"/>
      <c r="CJ27" s="68"/>
      <c r="CK27" s="68"/>
      <c r="CL27" s="65"/>
      <c r="CM27" s="65"/>
      <c r="CN27" s="65"/>
      <c r="CO27" s="65"/>
      <c r="CP27" s="65"/>
      <c r="CQ27" s="65"/>
    </row>
    <row r="28" spans="1:95" s="8" customFormat="1" ht="12" customHeight="1">
      <c r="A28" s="87" t="s">
        <v>51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77"/>
      <c r="Z28" s="78"/>
      <c r="AA28" s="78"/>
      <c r="AB28" s="78"/>
      <c r="AC28" s="78"/>
      <c r="AD28" s="78"/>
      <c r="AE28" s="79"/>
      <c r="AF28" s="88">
        <v>220</v>
      </c>
      <c r="AG28" s="89"/>
      <c r="AH28" s="89"/>
      <c r="AI28" s="89"/>
      <c r="AJ28" s="89"/>
      <c r="AK28" s="89"/>
      <c r="AL28" s="90"/>
      <c r="AM28" s="74">
        <f>SUM(AM30:AR42)</f>
        <v>1749900</v>
      </c>
      <c r="AN28" s="75"/>
      <c r="AO28" s="75"/>
      <c r="AP28" s="75"/>
      <c r="AQ28" s="75"/>
      <c r="AR28" s="76"/>
      <c r="AS28" s="68">
        <f t="shared" si="0"/>
        <v>1749900</v>
      </c>
      <c r="AT28" s="68"/>
      <c r="AU28" s="68"/>
      <c r="AV28" s="68"/>
      <c r="AW28" s="68"/>
      <c r="AX28" s="68"/>
      <c r="AY28" s="68"/>
      <c r="AZ28" s="83"/>
      <c r="BA28" s="83"/>
      <c r="BB28" s="83"/>
      <c r="BC28" s="83"/>
      <c r="BD28" s="83"/>
      <c r="BE28" s="83"/>
      <c r="BF28" s="74">
        <f>SUM(BF30:BK42)</f>
        <v>1166700</v>
      </c>
      <c r="BG28" s="75"/>
      <c r="BH28" s="75"/>
      <c r="BI28" s="75"/>
      <c r="BJ28" s="75"/>
      <c r="BK28" s="76"/>
      <c r="BL28" s="68">
        <f t="shared" si="1"/>
        <v>1166700</v>
      </c>
      <c r="BM28" s="68"/>
      <c r="BN28" s="68"/>
      <c r="BO28" s="68"/>
      <c r="BP28" s="68"/>
      <c r="BQ28" s="68"/>
      <c r="BR28" s="68"/>
      <c r="BS28" s="74">
        <f>SUM(BS30:BX42)</f>
        <v>0</v>
      </c>
      <c r="BT28" s="75"/>
      <c r="BU28" s="75"/>
      <c r="BV28" s="75"/>
      <c r="BW28" s="75"/>
      <c r="BX28" s="76"/>
      <c r="BY28" s="74">
        <f>SUM(BY30:CD42)</f>
        <v>1116700</v>
      </c>
      <c r="BZ28" s="75"/>
      <c r="CA28" s="75"/>
      <c r="CB28" s="75"/>
      <c r="CC28" s="75"/>
      <c r="CD28" s="76"/>
      <c r="CE28" s="68">
        <f t="shared" si="2"/>
        <v>1116700</v>
      </c>
      <c r="CF28" s="68"/>
      <c r="CG28" s="68"/>
      <c r="CH28" s="68"/>
      <c r="CI28" s="68"/>
      <c r="CJ28" s="68"/>
      <c r="CK28" s="68"/>
      <c r="CL28" s="83"/>
      <c r="CM28" s="83"/>
      <c r="CN28" s="83"/>
      <c r="CO28" s="83"/>
      <c r="CP28" s="83"/>
      <c r="CQ28" s="83"/>
    </row>
    <row r="29" spans="1:95" ht="12" customHeight="1">
      <c r="A29" s="72" t="s">
        <v>37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7"/>
      <c r="Z29" s="78"/>
      <c r="AA29" s="78"/>
      <c r="AB29" s="78"/>
      <c r="AC29" s="78"/>
      <c r="AD29" s="78"/>
      <c r="AE29" s="79"/>
      <c r="AF29" s="84"/>
      <c r="AG29" s="85"/>
      <c r="AH29" s="85"/>
      <c r="AI29" s="85"/>
      <c r="AJ29" s="85"/>
      <c r="AK29" s="85"/>
      <c r="AL29" s="86"/>
      <c r="AM29" s="69"/>
      <c r="AN29" s="70"/>
      <c r="AO29" s="70"/>
      <c r="AP29" s="70"/>
      <c r="AQ29" s="70"/>
      <c r="AR29" s="71"/>
      <c r="AS29" s="68">
        <f t="shared" si="0"/>
        <v>0</v>
      </c>
      <c r="AT29" s="68"/>
      <c r="AU29" s="68"/>
      <c r="AV29" s="68"/>
      <c r="AW29" s="68"/>
      <c r="AX29" s="68"/>
      <c r="AY29" s="68"/>
      <c r="AZ29" s="65"/>
      <c r="BA29" s="65"/>
      <c r="BB29" s="65"/>
      <c r="BC29" s="65"/>
      <c r="BD29" s="65"/>
      <c r="BE29" s="65"/>
      <c r="BF29" s="69"/>
      <c r="BG29" s="70"/>
      <c r="BH29" s="70"/>
      <c r="BI29" s="70"/>
      <c r="BJ29" s="70"/>
      <c r="BK29" s="71"/>
      <c r="BL29" s="68">
        <f t="shared" si="1"/>
        <v>0</v>
      </c>
      <c r="BM29" s="68"/>
      <c r="BN29" s="68"/>
      <c r="BO29" s="68"/>
      <c r="BP29" s="68"/>
      <c r="BQ29" s="68"/>
      <c r="BR29" s="68"/>
      <c r="BS29" s="69"/>
      <c r="BT29" s="70"/>
      <c r="BU29" s="70"/>
      <c r="BV29" s="70"/>
      <c r="BW29" s="70"/>
      <c r="BX29" s="71"/>
      <c r="BY29" s="69"/>
      <c r="BZ29" s="70"/>
      <c r="CA29" s="70"/>
      <c r="CB29" s="70"/>
      <c r="CC29" s="70"/>
      <c r="CD29" s="71"/>
      <c r="CE29" s="68">
        <f t="shared" si="2"/>
        <v>0</v>
      </c>
      <c r="CF29" s="68"/>
      <c r="CG29" s="68"/>
      <c r="CH29" s="68"/>
      <c r="CI29" s="68"/>
      <c r="CJ29" s="68"/>
      <c r="CK29" s="68"/>
      <c r="CL29" s="65"/>
      <c r="CM29" s="65"/>
      <c r="CN29" s="65"/>
      <c r="CO29" s="65"/>
      <c r="CP29" s="65"/>
      <c r="CQ29" s="65"/>
    </row>
    <row r="30" spans="1:95" ht="12" customHeight="1">
      <c r="A30" s="72" t="s">
        <v>52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7" t="s">
        <v>116</v>
      </c>
      <c r="Z30" s="78"/>
      <c r="AA30" s="78"/>
      <c r="AB30" s="78"/>
      <c r="AC30" s="78"/>
      <c r="AD30" s="78"/>
      <c r="AE30" s="79"/>
      <c r="AF30" s="80">
        <v>221</v>
      </c>
      <c r="AG30" s="81"/>
      <c r="AH30" s="81"/>
      <c r="AI30" s="81"/>
      <c r="AJ30" s="81"/>
      <c r="AK30" s="81"/>
      <c r="AL30" s="82"/>
      <c r="AM30" s="69">
        <f>SUM('3,1'!AM25:AR25)</f>
        <v>1900</v>
      </c>
      <c r="AN30" s="70"/>
      <c r="AO30" s="70"/>
      <c r="AP30" s="70"/>
      <c r="AQ30" s="70"/>
      <c r="AR30" s="71"/>
      <c r="AS30" s="68">
        <f t="shared" si="0"/>
        <v>1900</v>
      </c>
      <c r="AT30" s="68"/>
      <c r="AU30" s="68"/>
      <c r="AV30" s="68"/>
      <c r="AW30" s="68"/>
      <c r="AX30" s="68"/>
      <c r="AY30" s="68"/>
      <c r="AZ30" s="65"/>
      <c r="BA30" s="65"/>
      <c r="BB30" s="65"/>
      <c r="BC30" s="65"/>
      <c r="BD30" s="65"/>
      <c r="BE30" s="65"/>
      <c r="BF30" s="69">
        <f>SUM('3,1'!BF25:BK25)</f>
        <v>1900</v>
      </c>
      <c r="BG30" s="70"/>
      <c r="BH30" s="70"/>
      <c r="BI30" s="70"/>
      <c r="BJ30" s="70"/>
      <c r="BK30" s="71"/>
      <c r="BL30" s="68">
        <f t="shared" si="1"/>
        <v>1900</v>
      </c>
      <c r="BM30" s="68"/>
      <c r="BN30" s="68"/>
      <c r="BO30" s="68"/>
      <c r="BP30" s="68"/>
      <c r="BQ30" s="68"/>
      <c r="BR30" s="68"/>
      <c r="BS30" s="69"/>
      <c r="BT30" s="70"/>
      <c r="BU30" s="70"/>
      <c r="BV30" s="70"/>
      <c r="BW30" s="70"/>
      <c r="BX30" s="71"/>
      <c r="BY30" s="69">
        <f>SUM('3,1'!BY25:CD25)</f>
        <v>1900</v>
      </c>
      <c r="BZ30" s="70"/>
      <c r="CA30" s="70"/>
      <c r="CB30" s="70"/>
      <c r="CC30" s="70"/>
      <c r="CD30" s="71"/>
      <c r="CE30" s="68">
        <f t="shared" si="2"/>
        <v>1900</v>
      </c>
      <c r="CF30" s="68"/>
      <c r="CG30" s="68"/>
      <c r="CH30" s="68"/>
      <c r="CI30" s="68"/>
      <c r="CJ30" s="68"/>
      <c r="CK30" s="68"/>
      <c r="CL30" s="65"/>
      <c r="CM30" s="65"/>
      <c r="CN30" s="65"/>
      <c r="CO30" s="65"/>
      <c r="CP30" s="65"/>
      <c r="CQ30" s="65"/>
    </row>
    <row r="31" spans="1:95" ht="12" customHeight="1">
      <c r="A31" s="72" t="s">
        <v>52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7" t="s">
        <v>117</v>
      </c>
      <c r="Z31" s="78"/>
      <c r="AA31" s="78"/>
      <c r="AB31" s="78"/>
      <c r="AC31" s="78"/>
      <c r="AD31" s="78"/>
      <c r="AE31" s="79"/>
      <c r="AF31" s="80">
        <v>221</v>
      </c>
      <c r="AG31" s="81"/>
      <c r="AH31" s="81"/>
      <c r="AI31" s="81"/>
      <c r="AJ31" s="81"/>
      <c r="AK31" s="81"/>
      <c r="AL31" s="82"/>
      <c r="AM31" s="69">
        <f>SUM('3,1'!AM26:AR26)</f>
        <v>53000</v>
      </c>
      <c r="AN31" s="70"/>
      <c r="AO31" s="70"/>
      <c r="AP31" s="70"/>
      <c r="AQ31" s="70"/>
      <c r="AR31" s="71"/>
      <c r="AS31" s="68">
        <f>SUM(AM31)</f>
        <v>53000</v>
      </c>
      <c r="AT31" s="68"/>
      <c r="AU31" s="68"/>
      <c r="AV31" s="68"/>
      <c r="AW31" s="68"/>
      <c r="AX31" s="68"/>
      <c r="AY31" s="68"/>
      <c r="AZ31" s="65"/>
      <c r="BA31" s="65"/>
      <c r="BB31" s="65"/>
      <c r="BC31" s="65"/>
      <c r="BD31" s="65"/>
      <c r="BE31" s="65"/>
      <c r="BF31" s="69">
        <f>SUM('3,1'!BF26:BK26)</f>
        <v>33000</v>
      </c>
      <c r="BG31" s="70"/>
      <c r="BH31" s="70"/>
      <c r="BI31" s="70"/>
      <c r="BJ31" s="70"/>
      <c r="BK31" s="71"/>
      <c r="BL31" s="68">
        <f>SUM(BF31)</f>
        <v>33000</v>
      </c>
      <c r="BM31" s="68"/>
      <c r="BN31" s="68"/>
      <c r="BO31" s="68"/>
      <c r="BP31" s="68"/>
      <c r="BQ31" s="68"/>
      <c r="BR31" s="68"/>
      <c r="BS31" s="69"/>
      <c r="BT31" s="70"/>
      <c r="BU31" s="70"/>
      <c r="BV31" s="70"/>
      <c r="BW31" s="70"/>
      <c r="BX31" s="71"/>
      <c r="BY31" s="69">
        <f>SUM('3,1'!BY26:CD26)</f>
        <v>33000</v>
      </c>
      <c r="BZ31" s="70"/>
      <c r="CA31" s="70"/>
      <c r="CB31" s="70"/>
      <c r="CC31" s="70"/>
      <c r="CD31" s="71"/>
      <c r="CE31" s="68">
        <f>SUM(BY31)</f>
        <v>33000</v>
      </c>
      <c r="CF31" s="68"/>
      <c r="CG31" s="68"/>
      <c r="CH31" s="68"/>
      <c r="CI31" s="68"/>
      <c r="CJ31" s="68"/>
      <c r="CK31" s="68"/>
      <c r="CL31" s="65"/>
      <c r="CM31" s="65"/>
      <c r="CN31" s="65"/>
      <c r="CO31" s="65"/>
      <c r="CP31" s="65"/>
      <c r="CQ31" s="65"/>
    </row>
    <row r="32" spans="1:95" ht="12" customHeight="1">
      <c r="A32" s="72" t="s">
        <v>53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7" t="s">
        <v>117</v>
      </c>
      <c r="Z32" s="78"/>
      <c r="AA32" s="78"/>
      <c r="AB32" s="78"/>
      <c r="AC32" s="78"/>
      <c r="AD32" s="78"/>
      <c r="AE32" s="79"/>
      <c r="AF32" s="80">
        <v>222</v>
      </c>
      <c r="AG32" s="81"/>
      <c r="AH32" s="81"/>
      <c r="AI32" s="81"/>
      <c r="AJ32" s="81"/>
      <c r="AK32" s="81"/>
      <c r="AL32" s="82"/>
      <c r="AM32" s="69">
        <f>SUM('3,1'!AM27:AR27)</f>
        <v>50000</v>
      </c>
      <c r="AN32" s="70"/>
      <c r="AO32" s="70"/>
      <c r="AP32" s="70"/>
      <c r="AQ32" s="70"/>
      <c r="AR32" s="71"/>
      <c r="AS32" s="68">
        <f t="shared" si="0"/>
        <v>50000</v>
      </c>
      <c r="AT32" s="68"/>
      <c r="AU32" s="68"/>
      <c r="AV32" s="68"/>
      <c r="AW32" s="68"/>
      <c r="AX32" s="68"/>
      <c r="AY32" s="68"/>
      <c r="AZ32" s="65"/>
      <c r="BA32" s="65"/>
      <c r="BB32" s="65"/>
      <c r="BC32" s="65"/>
      <c r="BD32" s="65"/>
      <c r="BE32" s="65"/>
      <c r="BF32" s="69">
        <f>SUM('3,1'!BF27:BK27)</f>
        <v>20000</v>
      </c>
      <c r="BG32" s="70"/>
      <c r="BH32" s="70"/>
      <c r="BI32" s="70"/>
      <c r="BJ32" s="70"/>
      <c r="BK32" s="71"/>
      <c r="BL32" s="68">
        <f t="shared" si="1"/>
        <v>20000</v>
      </c>
      <c r="BM32" s="68"/>
      <c r="BN32" s="68"/>
      <c r="BO32" s="68"/>
      <c r="BP32" s="68"/>
      <c r="BQ32" s="68"/>
      <c r="BR32" s="68"/>
      <c r="BS32" s="69"/>
      <c r="BT32" s="70"/>
      <c r="BU32" s="70"/>
      <c r="BV32" s="70"/>
      <c r="BW32" s="70"/>
      <c r="BX32" s="71"/>
      <c r="BY32" s="69">
        <f>SUM('3,1'!BY27:CD27)</f>
        <v>20000</v>
      </c>
      <c r="BZ32" s="70"/>
      <c r="CA32" s="70"/>
      <c r="CB32" s="70"/>
      <c r="CC32" s="70"/>
      <c r="CD32" s="71"/>
      <c r="CE32" s="68">
        <f t="shared" si="2"/>
        <v>20000</v>
      </c>
      <c r="CF32" s="68"/>
      <c r="CG32" s="68"/>
      <c r="CH32" s="68"/>
      <c r="CI32" s="68"/>
      <c r="CJ32" s="68"/>
      <c r="CK32" s="68"/>
      <c r="CL32" s="65"/>
      <c r="CM32" s="65"/>
      <c r="CN32" s="65"/>
      <c r="CO32" s="65"/>
      <c r="CP32" s="65"/>
      <c r="CQ32" s="65"/>
    </row>
    <row r="33" spans="1:95" ht="12" customHeight="1">
      <c r="A33" s="72" t="s">
        <v>54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7" t="s">
        <v>117</v>
      </c>
      <c r="Z33" s="78"/>
      <c r="AA33" s="78"/>
      <c r="AB33" s="78"/>
      <c r="AC33" s="78"/>
      <c r="AD33" s="78"/>
      <c r="AE33" s="79"/>
      <c r="AF33" s="80">
        <v>223</v>
      </c>
      <c r="AG33" s="81"/>
      <c r="AH33" s="81"/>
      <c r="AI33" s="81"/>
      <c r="AJ33" s="81"/>
      <c r="AK33" s="81"/>
      <c r="AL33" s="82"/>
      <c r="AM33" s="69">
        <f>SUM('3,1'!AM28:AR28)</f>
        <v>1441200</v>
      </c>
      <c r="AN33" s="70"/>
      <c r="AO33" s="70"/>
      <c r="AP33" s="70"/>
      <c r="AQ33" s="70"/>
      <c r="AR33" s="71"/>
      <c r="AS33" s="68">
        <f t="shared" si="0"/>
        <v>1441200</v>
      </c>
      <c r="AT33" s="68"/>
      <c r="AU33" s="68"/>
      <c r="AV33" s="68"/>
      <c r="AW33" s="68"/>
      <c r="AX33" s="68"/>
      <c r="AY33" s="68"/>
      <c r="AZ33" s="65"/>
      <c r="BA33" s="65"/>
      <c r="BB33" s="65"/>
      <c r="BC33" s="65"/>
      <c r="BD33" s="65"/>
      <c r="BE33" s="65"/>
      <c r="BF33" s="69">
        <f>SUM('3,1'!BF28:BK28)</f>
        <v>921000</v>
      </c>
      <c r="BG33" s="70"/>
      <c r="BH33" s="70"/>
      <c r="BI33" s="70"/>
      <c r="BJ33" s="70"/>
      <c r="BK33" s="71"/>
      <c r="BL33" s="68">
        <f t="shared" si="1"/>
        <v>921000</v>
      </c>
      <c r="BM33" s="68"/>
      <c r="BN33" s="68"/>
      <c r="BO33" s="68"/>
      <c r="BP33" s="68"/>
      <c r="BQ33" s="68"/>
      <c r="BR33" s="68"/>
      <c r="BS33" s="69"/>
      <c r="BT33" s="70"/>
      <c r="BU33" s="70"/>
      <c r="BV33" s="70"/>
      <c r="BW33" s="70"/>
      <c r="BX33" s="71"/>
      <c r="BY33" s="69">
        <f>SUM('3,1'!BY28:CD28)</f>
        <v>921000</v>
      </c>
      <c r="BZ33" s="70"/>
      <c r="CA33" s="70"/>
      <c r="CB33" s="70"/>
      <c r="CC33" s="70"/>
      <c r="CD33" s="71"/>
      <c r="CE33" s="68">
        <f t="shared" si="2"/>
        <v>921000</v>
      </c>
      <c r="CF33" s="68"/>
      <c r="CG33" s="68"/>
      <c r="CH33" s="68"/>
      <c r="CI33" s="68"/>
      <c r="CJ33" s="68"/>
      <c r="CK33" s="68"/>
      <c r="CL33" s="65"/>
      <c r="CM33" s="65"/>
      <c r="CN33" s="65"/>
      <c r="CO33" s="65"/>
      <c r="CP33" s="65"/>
      <c r="CQ33" s="65"/>
    </row>
    <row r="34" spans="1:95" ht="12" customHeight="1">
      <c r="A34" s="72" t="s">
        <v>55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7" t="s">
        <v>117</v>
      </c>
      <c r="Z34" s="78"/>
      <c r="AA34" s="78"/>
      <c r="AB34" s="78"/>
      <c r="AC34" s="78"/>
      <c r="AD34" s="78"/>
      <c r="AE34" s="79"/>
      <c r="AF34" s="80">
        <v>224</v>
      </c>
      <c r="AG34" s="81"/>
      <c r="AH34" s="81"/>
      <c r="AI34" s="81"/>
      <c r="AJ34" s="81"/>
      <c r="AK34" s="81"/>
      <c r="AL34" s="82"/>
      <c r="AM34" s="69">
        <f>SUM('3,1'!AM29:AR29)</f>
        <v>7500</v>
      </c>
      <c r="AN34" s="70"/>
      <c r="AO34" s="70"/>
      <c r="AP34" s="70"/>
      <c r="AQ34" s="70"/>
      <c r="AR34" s="71"/>
      <c r="AS34" s="68">
        <f t="shared" si="0"/>
        <v>7500</v>
      </c>
      <c r="AT34" s="68"/>
      <c r="AU34" s="68"/>
      <c r="AV34" s="68"/>
      <c r="AW34" s="68"/>
      <c r="AX34" s="68"/>
      <c r="AY34" s="68"/>
      <c r="AZ34" s="65"/>
      <c r="BA34" s="65"/>
      <c r="BB34" s="65"/>
      <c r="BC34" s="65"/>
      <c r="BD34" s="65"/>
      <c r="BE34" s="65"/>
      <c r="BF34" s="69">
        <f>SUM('3,1'!BF29:BK29)</f>
        <v>7500</v>
      </c>
      <c r="BG34" s="70"/>
      <c r="BH34" s="70"/>
      <c r="BI34" s="70"/>
      <c r="BJ34" s="70"/>
      <c r="BK34" s="71"/>
      <c r="BL34" s="68">
        <f t="shared" si="1"/>
        <v>7500</v>
      </c>
      <c r="BM34" s="68"/>
      <c r="BN34" s="68"/>
      <c r="BO34" s="68"/>
      <c r="BP34" s="68"/>
      <c r="BQ34" s="68"/>
      <c r="BR34" s="68"/>
      <c r="BS34" s="69"/>
      <c r="BT34" s="70"/>
      <c r="BU34" s="70"/>
      <c r="BV34" s="70"/>
      <c r="BW34" s="70"/>
      <c r="BX34" s="71"/>
      <c r="BY34" s="69">
        <f>SUM('3,1'!BY29:CD29)</f>
        <v>7500</v>
      </c>
      <c r="BZ34" s="70"/>
      <c r="CA34" s="70"/>
      <c r="CB34" s="70"/>
      <c r="CC34" s="70"/>
      <c r="CD34" s="71"/>
      <c r="CE34" s="68">
        <f t="shared" si="2"/>
        <v>7500</v>
      </c>
      <c r="CF34" s="68"/>
      <c r="CG34" s="68"/>
      <c r="CH34" s="68"/>
      <c r="CI34" s="68"/>
      <c r="CJ34" s="68"/>
      <c r="CK34" s="68"/>
      <c r="CL34" s="65"/>
      <c r="CM34" s="65"/>
      <c r="CN34" s="65"/>
      <c r="CO34" s="65"/>
      <c r="CP34" s="65"/>
      <c r="CQ34" s="65"/>
    </row>
    <row r="35" spans="1:95" ht="12" customHeight="1">
      <c r="A35" s="72" t="s">
        <v>56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7" t="s">
        <v>117</v>
      </c>
      <c r="Z35" s="78"/>
      <c r="AA35" s="78"/>
      <c r="AB35" s="78"/>
      <c r="AC35" s="78"/>
      <c r="AD35" s="78"/>
      <c r="AE35" s="79"/>
      <c r="AF35" s="80">
        <v>225</v>
      </c>
      <c r="AG35" s="81"/>
      <c r="AH35" s="81"/>
      <c r="AI35" s="81"/>
      <c r="AJ35" s="81"/>
      <c r="AK35" s="81"/>
      <c r="AL35" s="82"/>
      <c r="AM35" s="69">
        <f>SUM('3,1'!AM30:AR30)</f>
        <v>113500</v>
      </c>
      <c r="AN35" s="70"/>
      <c r="AO35" s="70"/>
      <c r="AP35" s="70"/>
      <c r="AQ35" s="70"/>
      <c r="AR35" s="71"/>
      <c r="AS35" s="68">
        <f>SUM(AM35)</f>
        <v>113500</v>
      </c>
      <c r="AT35" s="68"/>
      <c r="AU35" s="68"/>
      <c r="AV35" s="68"/>
      <c r="AW35" s="68"/>
      <c r="AX35" s="68"/>
      <c r="AY35" s="68"/>
      <c r="AZ35" s="65"/>
      <c r="BA35" s="65"/>
      <c r="BB35" s="65"/>
      <c r="BC35" s="65"/>
      <c r="BD35" s="65"/>
      <c r="BE35" s="65"/>
      <c r="BF35" s="69">
        <f>SUM('3,1'!BF30:BK30)</f>
        <v>113500</v>
      </c>
      <c r="BG35" s="70"/>
      <c r="BH35" s="70"/>
      <c r="BI35" s="70"/>
      <c r="BJ35" s="70"/>
      <c r="BK35" s="71"/>
      <c r="BL35" s="68">
        <f>SUM(BF35)</f>
        <v>113500</v>
      </c>
      <c r="BM35" s="68"/>
      <c r="BN35" s="68"/>
      <c r="BO35" s="68"/>
      <c r="BP35" s="68"/>
      <c r="BQ35" s="68"/>
      <c r="BR35" s="68"/>
      <c r="BS35" s="69"/>
      <c r="BT35" s="70"/>
      <c r="BU35" s="70"/>
      <c r="BV35" s="70"/>
      <c r="BW35" s="70"/>
      <c r="BX35" s="71"/>
      <c r="BY35" s="69">
        <f>SUM('3,1'!BY30:CD30)</f>
        <v>63500</v>
      </c>
      <c r="BZ35" s="70"/>
      <c r="CA35" s="70"/>
      <c r="CB35" s="70"/>
      <c r="CC35" s="70"/>
      <c r="CD35" s="71"/>
      <c r="CE35" s="68">
        <f>SUM(BY35)</f>
        <v>63500</v>
      </c>
      <c r="CF35" s="68"/>
      <c r="CG35" s="68"/>
      <c r="CH35" s="68"/>
      <c r="CI35" s="68"/>
      <c r="CJ35" s="68"/>
      <c r="CK35" s="68"/>
      <c r="CL35" s="65"/>
      <c r="CM35" s="65"/>
      <c r="CN35" s="65"/>
      <c r="CO35" s="65"/>
      <c r="CP35" s="65"/>
      <c r="CQ35" s="65"/>
    </row>
    <row r="36" spans="1:95" ht="12" customHeight="1">
      <c r="A36" s="72" t="s">
        <v>56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7" t="s">
        <v>118</v>
      </c>
      <c r="Z36" s="78"/>
      <c r="AA36" s="78"/>
      <c r="AB36" s="78"/>
      <c r="AC36" s="78"/>
      <c r="AD36" s="78"/>
      <c r="AE36" s="79"/>
      <c r="AF36" s="80">
        <v>225</v>
      </c>
      <c r="AG36" s="81"/>
      <c r="AH36" s="81"/>
      <c r="AI36" s="81"/>
      <c r="AJ36" s="81"/>
      <c r="AK36" s="81"/>
      <c r="AL36" s="82"/>
      <c r="AM36" s="69">
        <f>SUM('3,1'!AM31:AR31)</f>
        <v>5000</v>
      </c>
      <c r="AN36" s="70"/>
      <c r="AO36" s="70"/>
      <c r="AP36" s="70"/>
      <c r="AQ36" s="70"/>
      <c r="AR36" s="71"/>
      <c r="AS36" s="68">
        <f>SUM(AM36)</f>
        <v>5000</v>
      </c>
      <c r="AT36" s="68"/>
      <c r="AU36" s="68"/>
      <c r="AV36" s="68"/>
      <c r="AW36" s="68"/>
      <c r="AX36" s="68"/>
      <c r="AY36" s="68"/>
      <c r="AZ36" s="65"/>
      <c r="BA36" s="65"/>
      <c r="BB36" s="65"/>
      <c r="BC36" s="65"/>
      <c r="BD36" s="65"/>
      <c r="BE36" s="65"/>
      <c r="BF36" s="69">
        <f>SUM('3,1'!BF31:BK31)</f>
        <v>5000</v>
      </c>
      <c r="BG36" s="70"/>
      <c r="BH36" s="70"/>
      <c r="BI36" s="70"/>
      <c r="BJ36" s="70"/>
      <c r="BK36" s="71"/>
      <c r="BL36" s="68">
        <f>SUM(BF36)</f>
        <v>5000</v>
      </c>
      <c r="BM36" s="68"/>
      <c r="BN36" s="68"/>
      <c r="BO36" s="68"/>
      <c r="BP36" s="68"/>
      <c r="BQ36" s="68"/>
      <c r="BR36" s="68"/>
      <c r="BS36" s="69"/>
      <c r="BT36" s="70"/>
      <c r="BU36" s="70"/>
      <c r="BV36" s="70"/>
      <c r="BW36" s="70"/>
      <c r="BX36" s="71"/>
      <c r="BY36" s="69">
        <f>SUM('3,1'!BY31:CD31)</f>
        <v>5000</v>
      </c>
      <c r="BZ36" s="70"/>
      <c r="CA36" s="70"/>
      <c r="CB36" s="70"/>
      <c r="CC36" s="70"/>
      <c r="CD36" s="71"/>
      <c r="CE36" s="68">
        <f>SUM(BY36)</f>
        <v>5000</v>
      </c>
      <c r="CF36" s="68"/>
      <c r="CG36" s="68"/>
      <c r="CH36" s="68"/>
      <c r="CI36" s="68"/>
      <c r="CJ36" s="68"/>
      <c r="CK36" s="68"/>
      <c r="CL36" s="65"/>
      <c r="CM36" s="65"/>
      <c r="CN36" s="65"/>
      <c r="CO36" s="65"/>
      <c r="CP36" s="65"/>
      <c r="CQ36" s="65"/>
    </row>
    <row r="37" spans="1:95" ht="12" customHeight="1">
      <c r="A37" s="72" t="s">
        <v>56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7" t="s">
        <v>119</v>
      </c>
      <c r="Z37" s="78"/>
      <c r="AA37" s="78"/>
      <c r="AB37" s="78"/>
      <c r="AC37" s="78"/>
      <c r="AD37" s="78"/>
      <c r="AE37" s="79"/>
      <c r="AF37" s="80">
        <v>225</v>
      </c>
      <c r="AG37" s="81"/>
      <c r="AH37" s="81"/>
      <c r="AI37" s="81"/>
      <c r="AJ37" s="81"/>
      <c r="AK37" s="81"/>
      <c r="AL37" s="82"/>
      <c r="AM37" s="69">
        <f>SUM('3,1'!AM32:AR32)</f>
        <v>20000</v>
      </c>
      <c r="AN37" s="70"/>
      <c r="AO37" s="70"/>
      <c r="AP37" s="70"/>
      <c r="AQ37" s="70"/>
      <c r="AR37" s="71"/>
      <c r="AS37" s="68">
        <f>SUM(AM37)</f>
        <v>20000</v>
      </c>
      <c r="AT37" s="68"/>
      <c r="AU37" s="68"/>
      <c r="AV37" s="68"/>
      <c r="AW37" s="68"/>
      <c r="AX37" s="68"/>
      <c r="AY37" s="68"/>
      <c r="AZ37" s="65"/>
      <c r="BA37" s="65"/>
      <c r="BB37" s="65"/>
      <c r="BC37" s="65"/>
      <c r="BD37" s="65"/>
      <c r="BE37" s="65"/>
      <c r="BF37" s="69">
        <f>SUM('3,1'!BF32:BK32)</f>
        <v>20000</v>
      </c>
      <c r="BG37" s="70"/>
      <c r="BH37" s="70"/>
      <c r="BI37" s="70"/>
      <c r="BJ37" s="70"/>
      <c r="BK37" s="71"/>
      <c r="BL37" s="68">
        <f>SUM(BF37)</f>
        <v>20000</v>
      </c>
      <c r="BM37" s="68"/>
      <c r="BN37" s="68"/>
      <c r="BO37" s="68"/>
      <c r="BP37" s="68"/>
      <c r="BQ37" s="68"/>
      <c r="BR37" s="68"/>
      <c r="BS37" s="69"/>
      <c r="BT37" s="70"/>
      <c r="BU37" s="70"/>
      <c r="BV37" s="70"/>
      <c r="BW37" s="70"/>
      <c r="BX37" s="71"/>
      <c r="BY37" s="69">
        <f>SUM('3,1'!BY32:CD32)</f>
        <v>20000</v>
      </c>
      <c r="BZ37" s="70"/>
      <c r="CA37" s="70"/>
      <c r="CB37" s="70"/>
      <c r="CC37" s="70"/>
      <c r="CD37" s="71"/>
      <c r="CE37" s="68">
        <f>SUM(BY37)</f>
        <v>20000</v>
      </c>
      <c r="CF37" s="68"/>
      <c r="CG37" s="68"/>
      <c r="CH37" s="68"/>
      <c r="CI37" s="68"/>
      <c r="CJ37" s="68"/>
      <c r="CK37" s="68"/>
      <c r="CL37" s="65"/>
      <c r="CM37" s="65"/>
      <c r="CN37" s="65"/>
      <c r="CO37" s="65"/>
      <c r="CP37" s="65"/>
      <c r="CQ37" s="65"/>
    </row>
    <row r="38" spans="1:95" ht="12" customHeight="1">
      <c r="A38" s="72" t="s">
        <v>56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7" t="s">
        <v>120</v>
      </c>
      <c r="Z38" s="78"/>
      <c r="AA38" s="78"/>
      <c r="AB38" s="78"/>
      <c r="AC38" s="78"/>
      <c r="AD38" s="78"/>
      <c r="AE38" s="79"/>
      <c r="AF38" s="80">
        <v>225</v>
      </c>
      <c r="AG38" s="81"/>
      <c r="AH38" s="81"/>
      <c r="AI38" s="81"/>
      <c r="AJ38" s="81"/>
      <c r="AK38" s="81"/>
      <c r="AL38" s="82"/>
      <c r="AM38" s="69">
        <f>SUM('3,1'!AM33:AR33)</f>
        <v>40000</v>
      </c>
      <c r="AN38" s="70"/>
      <c r="AO38" s="70"/>
      <c r="AP38" s="70"/>
      <c r="AQ38" s="70"/>
      <c r="AR38" s="71"/>
      <c r="AS38" s="68">
        <f t="shared" si="0"/>
        <v>40000</v>
      </c>
      <c r="AT38" s="68"/>
      <c r="AU38" s="68"/>
      <c r="AV38" s="68"/>
      <c r="AW38" s="68"/>
      <c r="AX38" s="68"/>
      <c r="AY38" s="68"/>
      <c r="AZ38" s="65"/>
      <c r="BA38" s="65"/>
      <c r="BB38" s="65"/>
      <c r="BC38" s="65"/>
      <c r="BD38" s="65"/>
      <c r="BE38" s="65"/>
      <c r="BF38" s="69">
        <f>SUM('3,1'!BF33:BK33)</f>
        <v>30000</v>
      </c>
      <c r="BG38" s="70"/>
      <c r="BH38" s="70"/>
      <c r="BI38" s="70"/>
      <c r="BJ38" s="70"/>
      <c r="BK38" s="71"/>
      <c r="BL38" s="68">
        <f t="shared" si="1"/>
        <v>30000</v>
      </c>
      <c r="BM38" s="68"/>
      <c r="BN38" s="68"/>
      <c r="BO38" s="68"/>
      <c r="BP38" s="68"/>
      <c r="BQ38" s="68"/>
      <c r="BR38" s="68"/>
      <c r="BS38" s="69"/>
      <c r="BT38" s="70"/>
      <c r="BU38" s="70"/>
      <c r="BV38" s="70"/>
      <c r="BW38" s="70"/>
      <c r="BX38" s="71"/>
      <c r="BY38" s="69">
        <f>SUM('3,1'!BY33:CD33)</f>
        <v>30000</v>
      </c>
      <c r="BZ38" s="70"/>
      <c r="CA38" s="70"/>
      <c r="CB38" s="70"/>
      <c r="CC38" s="70"/>
      <c r="CD38" s="71"/>
      <c r="CE38" s="68">
        <f t="shared" si="2"/>
        <v>30000</v>
      </c>
      <c r="CF38" s="68"/>
      <c r="CG38" s="68"/>
      <c r="CH38" s="68"/>
      <c r="CI38" s="68"/>
      <c r="CJ38" s="68"/>
      <c r="CK38" s="68"/>
      <c r="CL38" s="65"/>
      <c r="CM38" s="65"/>
      <c r="CN38" s="65"/>
      <c r="CO38" s="65"/>
      <c r="CP38" s="65"/>
      <c r="CQ38" s="65"/>
    </row>
    <row r="39" spans="1:95" ht="12" customHeight="1">
      <c r="A39" s="72" t="s">
        <v>56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7" t="s">
        <v>121</v>
      </c>
      <c r="Z39" s="78"/>
      <c r="AA39" s="78"/>
      <c r="AB39" s="78"/>
      <c r="AC39" s="78"/>
      <c r="AD39" s="78"/>
      <c r="AE39" s="79"/>
      <c r="AF39" s="80">
        <v>225</v>
      </c>
      <c r="AG39" s="81"/>
      <c r="AH39" s="81"/>
      <c r="AI39" s="81"/>
      <c r="AJ39" s="81"/>
      <c r="AK39" s="81"/>
      <c r="AL39" s="82"/>
      <c r="AM39" s="69">
        <f>SUM('3,1'!AM34:AR34)</f>
        <v>0</v>
      </c>
      <c r="AN39" s="70"/>
      <c r="AO39" s="70"/>
      <c r="AP39" s="70"/>
      <c r="AQ39" s="70"/>
      <c r="AR39" s="71"/>
      <c r="AS39" s="68">
        <f>SUM(AM39)</f>
        <v>0</v>
      </c>
      <c r="AT39" s="68"/>
      <c r="AU39" s="68"/>
      <c r="AV39" s="68"/>
      <c r="AW39" s="68"/>
      <c r="AX39" s="68"/>
      <c r="AY39" s="68"/>
      <c r="AZ39" s="65"/>
      <c r="BA39" s="65"/>
      <c r="BB39" s="65"/>
      <c r="BC39" s="65"/>
      <c r="BD39" s="65"/>
      <c r="BE39" s="65"/>
      <c r="BF39" s="69">
        <f>SUM('3,1'!BF34:BK34)</f>
        <v>0</v>
      </c>
      <c r="BG39" s="70"/>
      <c r="BH39" s="70"/>
      <c r="BI39" s="70"/>
      <c r="BJ39" s="70"/>
      <c r="BK39" s="71"/>
      <c r="BL39" s="68">
        <f>SUM(BF39)</f>
        <v>0</v>
      </c>
      <c r="BM39" s="68"/>
      <c r="BN39" s="68"/>
      <c r="BO39" s="68"/>
      <c r="BP39" s="68"/>
      <c r="BQ39" s="68"/>
      <c r="BR39" s="68"/>
      <c r="BS39" s="69"/>
      <c r="BT39" s="70"/>
      <c r="BU39" s="70"/>
      <c r="BV39" s="70"/>
      <c r="BW39" s="70"/>
      <c r="BX39" s="71"/>
      <c r="BY39" s="69">
        <f>SUM('3,1'!BY34:CD34)</f>
        <v>0</v>
      </c>
      <c r="BZ39" s="70"/>
      <c r="CA39" s="70"/>
      <c r="CB39" s="70"/>
      <c r="CC39" s="70"/>
      <c r="CD39" s="71"/>
      <c r="CE39" s="68">
        <f>SUM(BY39)</f>
        <v>0</v>
      </c>
      <c r="CF39" s="68"/>
      <c r="CG39" s="68"/>
      <c r="CH39" s="68"/>
      <c r="CI39" s="68"/>
      <c r="CJ39" s="68"/>
      <c r="CK39" s="68"/>
      <c r="CL39" s="65"/>
      <c r="CM39" s="65"/>
      <c r="CN39" s="65"/>
      <c r="CO39" s="65"/>
      <c r="CP39" s="65"/>
      <c r="CQ39" s="65"/>
    </row>
    <row r="40" spans="1:95" ht="12" customHeight="1">
      <c r="A40" s="72" t="s">
        <v>57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7" t="s">
        <v>116</v>
      </c>
      <c r="Z40" s="78"/>
      <c r="AA40" s="78"/>
      <c r="AB40" s="78"/>
      <c r="AC40" s="78"/>
      <c r="AD40" s="78"/>
      <c r="AE40" s="79"/>
      <c r="AF40" s="80">
        <v>226</v>
      </c>
      <c r="AG40" s="81"/>
      <c r="AH40" s="81"/>
      <c r="AI40" s="81"/>
      <c r="AJ40" s="81"/>
      <c r="AK40" s="81"/>
      <c r="AL40" s="82"/>
      <c r="AM40" s="69">
        <f>SUM('3,1'!AM35:AR35)</f>
        <v>9800</v>
      </c>
      <c r="AN40" s="70"/>
      <c r="AO40" s="70"/>
      <c r="AP40" s="70"/>
      <c r="AQ40" s="70"/>
      <c r="AR40" s="71"/>
      <c r="AS40" s="68">
        <f t="shared" si="0"/>
        <v>9800</v>
      </c>
      <c r="AT40" s="68"/>
      <c r="AU40" s="68"/>
      <c r="AV40" s="68"/>
      <c r="AW40" s="68"/>
      <c r="AX40" s="68"/>
      <c r="AY40" s="68"/>
      <c r="AZ40" s="65"/>
      <c r="BA40" s="65"/>
      <c r="BB40" s="65"/>
      <c r="BC40" s="65"/>
      <c r="BD40" s="65"/>
      <c r="BE40" s="65"/>
      <c r="BF40" s="69">
        <f>SUM('3,1'!BF35:BK35)</f>
        <v>9800</v>
      </c>
      <c r="BG40" s="70"/>
      <c r="BH40" s="70"/>
      <c r="BI40" s="70"/>
      <c r="BJ40" s="70"/>
      <c r="BK40" s="71"/>
      <c r="BL40" s="68">
        <f t="shared" si="1"/>
        <v>9800</v>
      </c>
      <c r="BM40" s="68"/>
      <c r="BN40" s="68"/>
      <c r="BO40" s="68"/>
      <c r="BP40" s="68"/>
      <c r="BQ40" s="68"/>
      <c r="BR40" s="68"/>
      <c r="BS40" s="69"/>
      <c r="BT40" s="70"/>
      <c r="BU40" s="70"/>
      <c r="BV40" s="70"/>
      <c r="BW40" s="70"/>
      <c r="BX40" s="71"/>
      <c r="BY40" s="69">
        <f>SUM('3,1'!BY35:CD35)</f>
        <v>9800</v>
      </c>
      <c r="BZ40" s="70"/>
      <c r="CA40" s="70"/>
      <c r="CB40" s="70"/>
      <c r="CC40" s="70"/>
      <c r="CD40" s="71"/>
      <c r="CE40" s="68">
        <f t="shared" si="2"/>
        <v>9800</v>
      </c>
      <c r="CF40" s="68"/>
      <c r="CG40" s="68"/>
      <c r="CH40" s="68"/>
      <c r="CI40" s="68"/>
      <c r="CJ40" s="68"/>
      <c r="CK40" s="68"/>
      <c r="CL40" s="65"/>
      <c r="CM40" s="65"/>
      <c r="CN40" s="65"/>
      <c r="CO40" s="65"/>
      <c r="CP40" s="65"/>
      <c r="CQ40" s="65"/>
    </row>
    <row r="41" spans="1:95" ht="12" customHeight="1">
      <c r="A41" s="72" t="s">
        <v>57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7" t="s">
        <v>117</v>
      </c>
      <c r="Z41" s="78"/>
      <c r="AA41" s="78"/>
      <c r="AB41" s="78"/>
      <c r="AC41" s="78"/>
      <c r="AD41" s="78"/>
      <c r="AE41" s="79"/>
      <c r="AF41" s="80">
        <v>226</v>
      </c>
      <c r="AG41" s="81"/>
      <c r="AH41" s="81"/>
      <c r="AI41" s="81"/>
      <c r="AJ41" s="81"/>
      <c r="AK41" s="81"/>
      <c r="AL41" s="82"/>
      <c r="AM41" s="69">
        <f>SUM('3,1'!AM36:AR36)</f>
        <v>8000</v>
      </c>
      <c r="AN41" s="70"/>
      <c r="AO41" s="70"/>
      <c r="AP41" s="70"/>
      <c r="AQ41" s="70"/>
      <c r="AR41" s="71"/>
      <c r="AS41" s="68">
        <f>SUM(AM41)</f>
        <v>8000</v>
      </c>
      <c r="AT41" s="68"/>
      <c r="AU41" s="68"/>
      <c r="AV41" s="68"/>
      <c r="AW41" s="68"/>
      <c r="AX41" s="68"/>
      <c r="AY41" s="68"/>
      <c r="AZ41" s="65"/>
      <c r="BA41" s="65"/>
      <c r="BB41" s="65"/>
      <c r="BC41" s="65"/>
      <c r="BD41" s="65"/>
      <c r="BE41" s="65"/>
      <c r="BF41" s="69">
        <f>SUM('3,1'!BF36:BK36)</f>
        <v>5000</v>
      </c>
      <c r="BG41" s="70"/>
      <c r="BH41" s="70"/>
      <c r="BI41" s="70"/>
      <c r="BJ41" s="70"/>
      <c r="BK41" s="71"/>
      <c r="BL41" s="68">
        <f>SUM(BF41)</f>
        <v>5000</v>
      </c>
      <c r="BM41" s="68"/>
      <c r="BN41" s="68"/>
      <c r="BO41" s="68"/>
      <c r="BP41" s="68"/>
      <c r="BQ41" s="68"/>
      <c r="BR41" s="68"/>
      <c r="BS41" s="69"/>
      <c r="BT41" s="70"/>
      <c r="BU41" s="70"/>
      <c r="BV41" s="70"/>
      <c r="BW41" s="70"/>
      <c r="BX41" s="71"/>
      <c r="BY41" s="69">
        <f>SUM('3,1'!BY36:CD36)</f>
        <v>5000</v>
      </c>
      <c r="BZ41" s="70"/>
      <c r="CA41" s="70"/>
      <c r="CB41" s="70"/>
      <c r="CC41" s="70"/>
      <c r="CD41" s="71"/>
      <c r="CE41" s="68">
        <f>SUM(BY41)</f>
        <v>5000</v>
      </c>
      <c r="CF41" s="68"/>
      <c r="CG41" s="68"/>
      <c r="CH41" s="68"/>
      <c r="CI41" s="68"/>
      <c r="CJ41" s="68"/>
      <c r="CK41" s="68"/>
      <c r="CL41" s="65"/>
      <c r="CM41" s="65"/>
      <c r="CN41" s="65"/>
      <c r="CO41" s="65"/>
      <c r="CP41" s="65"/>
      <c r="CQ41" s="65"/>
    </row>
    <row r="42" spans="1:95" s="8" customFormat="1" ht="12" customHeight="1">
      <c r="A42" s="87" t="s">
        <v>57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128"/>
      <c r="Z42" s="129"/>
      <c r="AA42" s="129"/>
      <c r="AB42" s="129"/>
      <c r="AC42" s="129"/>
      <c r="AD42" s="129"/>
      <c r="AE42" s="130"/>
      <c r="AF42" s="88">
        <v>226</v>
      </c>
      <c r="AG42" s="89"/>
      <c r="AH42" s="89"/>
      <c r="AI42" s="89"/>
      <c r="AJ42" s="89"/>
      <c r="AK42" s="89"/>
      <c r="AL42" s="90"/>
      <c r="AM42" s="74"/>
      <c r="AN42" s="75"/>
      <c r="AO42" s="75"/>
      <c r="AP42" s="75"/>
      <c r="AQ42" s="75"/>
      <c r="AR42" s="76"/>
      <c r="AS42" s="131">
        <f t="shared" si="0"/>
        <v>0</v>
      </c>
      <c r="AT42" s="131"/>
      <c r="AU42" s="131"/>
      <c r="AV42" s="131"/>
      <c r="AW42" s="131"/>
      <c r="AX42" s="131"/>
      <c r="AY42" s="131"/>
      <c r="AZ42" s="83"/>
      <c r="BA42" s="83"/>
      <c r="BB42" s="83"/>
      <c r="BC42" s="83"/>
      <c r="BD42" s="83"/>
      <c r="BE42" s="83"/>
      <c r="BF42" s="74"/>
      <c r="BG42" s="75"/>
      <c r="BH42" s="75"/>
      <c r="BI42" s="75"/>
      <c r="BJ42" s="75"/>
      <c r="BK42" s="76"/>
      <c r="BL42" s="131">
        <f t="shared" si="1"/>
        <v>0</v>
      </c>
      <c r="BM42" s="131"/>
      <c r="BN42" s="131"/>
      <c r="BO42" s="131"/>
      <c r="BP42" s="131"/>
      <c r="BQ42" s="131"/>
      <c r="BR42" s="131"/>
      <c r="BS42" s="74"/>
      <c r="BT42" s="75"/>
      <c r="BU42" s="75"/>
      <c r="BV42" s="75"/>
      <c r="BW42" s="75"/>
      <c r="BX42" s="76"/>
      <c r="BY42" s="74"/>
      <c r="BZ42" s="75"/>
      <c r="CA42" s="75"/>
      <c r="CB42" s="75"/>
      <c r="CC42" s="75"/>
      <c r="CD42" s="76"/>
      <c r="CE42" s="131">
        <f t="shared" si="2"/>
        <v>0</v>
      </c>
      <c r="CF42" s="131"/>
      <c r="CG42" s="131"/>
      <c r="CH42" s="131"/>
      <c r="CI42" s="131"/>
      <c r="CJ42" s="131"/>
      <c r="CK42" s="131"/>
      <c r="CL42" s="83"/>
      <c r="CM42" s="83"/>
      <c r="CN42" s="83"/>
      <c r="CO42" s="83"/>
      <c r="CP42" s="83"/>
      <c r="CQ42" s="83"/>
    </row>
    <row r="43" spans="1:95" s="8" customFormat="1" ht="12" customHeight="1">
      <c r="A43" s="87" t="s">
        <v>58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  <c r="Z43" s="89"/>
      <c r="AA43" s="89"/>
      <c r="AB43" s="89"/>
      <c r="AC43" s="89"/>
      <c r="AD43" s="89"/>
      <c r="AE43" s="90"/>
      <c r="AF43" s="88">
        <v>260</v>
      </c>
      <c r="AG43" s="89"/>
      <c r="AH43" s="89"/>
      <c r="AI43" s="89"/>
      <c r="AJ43" s="89"/>
      <c r="AK43" s="89"/>
      <c r="AL43" s="90"/>
      <c r="AM43" s="74">
        <f>SUM(AM45)</f>
        <v>0</v>
      </c>
      <c r="AN43" s="75"/>
      <c r="AO43" s="75"/>
      <c r="AP43" s="75"/>
      <c r="AQ43" s="75"/>
      <c r="AR43" s="76"/>
      <c r="AS43" s="68">
        <f t="shared" si="0"/>
        <v>0</v>
      </c>
      <c r="AT43" s="68"/>
      <c r="AU43" s="68"/>
      <c r="AV43" s="68"/>
      <c r="AW43" s="68"/>
      <c r="AX43" s="68"/>
      <c r="AY43" s="68"/>
      <c r="AZ43" s="83"/>
      <c r="BA43" s="83"/>
      <c r="BB43" s="83"/>
      <c r="BC43" s="83"/>
      <c r="BD43" s="83"/>
      <c r="BE43" s="83"/>
      <c r="BF43" s="74">
        <f>SUM(BF45)</f>
        <v>0</v>
      </c>
      <c r="BG43" s="75"/>
      <c r="BH43" s="75"/>
      <c r="BI43" s="75"/>
      <c r="BJ43" s="75"/>
      <c r="BK43" s="76"/>
      <c r="BL43" s="68">
        <f t="shared" si="1"/>
        <v>0</v>
      </c>
      <c r="BM43" s="68"/>
      <c r="BN43" s="68"/>
      <c r="BO43" s="68"/>
      <c r="BP43" s="68"/>
      <c r="BQ43" s="68"/>
      <c r="BR43" s="68"/>
      <c r="BS43" s="74">
        <f>SUM(BS45)</f>
        <v>0</v>
      </c>
      <c r="BT43" s="75"/>
      <c r="BU43" s="75"/>
      <c r="BV43" s="75"/>
      <c r="BW43" s="75"/>
      <c r="BX43" s="76"/>
      <c r="BY43" s="74">
        <f>SUM(BY45)</f>
        <v>0</v>
      </c>
      <c r="BZ43" s="75"/>
      <c r="CA43" s="75"/>
      <c r="CB43" s="75"/>
      <c r="CC43" s="75"/>
      <c r="CD43" s="76"/>
      <c r="CE43" s="68">
        <f t="shared" si="2"/>
        <v>0</v>
      </c>
      <c r="CF43" s="68"/>
      <c r="CG43" s="68"/>
      <c r="CH43" s="68"/>
      <c r="CI43" s="68"/>
      <c r="CJ43" s="68"/>
      <c r="CK43" s="68"/>
      <c r="CL43" s="83"/>
      <c r="CM43" s="83"/>
      <c r="CN43" s="83"/>
      <c r="CO43" s="83"/>
      <c r="CP43" s="83"/>
      <c r="CQ43" s="83"/>
    </row>
    <row r="44" spans="1:95" ht="12" customHeight="1">
      <c r="A44" s="72" t="s">
        <v>37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84"/>
      <c r="Z44" s="85"/>
      <c r="AA44" s="85"/>
      <c r="AB44" s="85"/>
      <c r="AC44" s="85"/>
      <c r="AD44" s="85"/>
      <c r="AE44" s="86"/>
      <c r="AF44" s="84"/>
      <c r="AG44" s="85"/>
      <c r="AH44" s="85"/>
      <c r="AI44" s="85"/>
      <c r="AJ44" s="85"/>
      <c r="AK44" s="85"/>
      <c r="AL44" s="86"/>
      <c r="AM44" s="69"/>
      <c r="AN44" s="70"/>
      <c r="AO44" s="70"/>
      <c r="AP44" s="70"/>
      <c r="AQ44" s="70"/>
      <c r="AR44" s="71"/>
      <c r="AS44" s="68">
        <f t="shared" si="0"/>
        <v>0</v>
      </c>
      <c r="AT44" s="68"/>
      <c r="AU44" s="68"/>
      <c r="AV44" s="68"/>
      <c r="AW44" s="68"/>
      <c r="AX44" s="68"/>
      <c r="AY44" s="68"/>
      <c r="AZ44" s="65"/>
      <c r="BA44" s="65"/>
      <c r="BB44" s="65"/>
      <c r="BC44" s="65"/>
      <c r="BD44" s="65"/>
      <c r="BE44" s="65"/>
      <c r="BF44" s="69"/>
      <c r="BG44" s="70"/>
      <c r="BH44" s="70"/>
      <c r="BI44" s="70"/>
      <c r="BJ44" s="70"/>
      <c r="BK44" s="71"/>
      <c r="BL44" s="68">
        <f t="shared" si="1"/>
        <v>0</v>
      </c>
      <c r="BM44" s="68"/>
      <c r="BN44" s="68"/>
      <c r="BO44" s="68"/>
      <c r="BP44" s="68"/>
      <c r="BQ44" s="68"/>
      <c r="BR44" s="68"/>
      <c r="BS44" s="69"/>
      <c r="BT44" s="70"/>
      <c r="BU44" s="70"/>
      <c r="BV44" s="70"/>
      <c r="BW44" s="70"/>
      <c r="BX44" s="71"/>
      <c r="BY44" s="69"/>
      <c r="BZ44" s="70"/>
      <c r="CA44" s="70"/>
      <c r="CB44" s="70"/>
      <c r="CC44" s="70"/>
      <c r="CD44" s="71"/>
      <c r="CE44" s="68">
        <f t="shared" si="2"/>
        <v>0</v>
      </c>
      <c r="CF44" s="68"/>
      <c r="CG44" s="68"/>
      <c r="CH44" s="68"/>
      <c r="CI44" s="68"/>
      <c r="CJ44" s="68"/>
      <c r="CK44" s="68"/>
      <c r="CL44" s="65"/>
      <c r="CM44" s="65"/>
      <c r="CN44" s="65"/>
      <c r="CO44" s="65"/>
      <c r="CP44" s="65"/>
      <c r="CQ44" s="65"/>
    </row>
    <row r="45" spans="1:95" ht="12" customHeight="1">
      <c r="A45" s="72" t="s">
        <v>59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80"/>
      <c r="Z45" s="81"/>
      <c r="AA45" s="81"/>
      <c r="AB45" s="81"/>
      <c r="AC45" s="81"/>
      <c r="AD45" s="81"/>
      <c r="AE45" s="82"/>
      <c r="AF45" s="80">
        <v>262</v>
      </c>
      <c r="AG45" s="81"/>
      <c r="AH45" s="81"/>
      <c r="AI45" s="81"/>
      <c r="AJ45" s="81"/>
      <c r="AK45" s="81"/>
      <c r="AL45" s="82"/>
      <c r="AM45" s="69"/>
      <c r="AN45" s="70"/>
      <c r="AO45" s="70"/>
      <c r="AP45" s="70"/>
      <c r="AQ45" s="70"/>
      <c r="AR45" s="71"/>
      <c r="AS45" s="68">
        <f t="shared" si="0"/>
        <v>0</v>
      </c>
      <c r="AT45" s="68"/>
      <c r="AU45" s="68"/>
      <c r="AV45" s="68"/>
      <c r="AW45" s="68"/>
      <c r="AX45" s="68"/>
      <c r="AY45" s="68"/>
      <c r="AZ45" s="65"/>
      <c r="BA45" s="65"/>
      <c r="BB45" s="65"/>
      <c r="BC45" s="65"/>
      <c r="BD45" s="65"/>
      <c r="BE45" s="65"/>
      <c r="BF45" s="69"/>
      <c r="BG45" s="70"/>
      <c r="BH45" s="70"/>
      <c r="BI45" s="70"/>
      <c r="BJ45" s="70"/>
      <c r="BK45" s="71"/>
      <c r="BL45" s="68">
        <f t="shared" si="1"/>
        <v>0</v>
      </c>
      <c r="BM45" s="68"/>
      <c r="BN45" s="68"/>
      <c r="BO45" s="68"/>
      <c r="BP45" s="68"/>
      <c r="BQ45" s="68"/>
      <c r="BR45" s="68"/>
      <c r="BS45" s="69"/>
      <c r="BT45" s="70"/>
      <c r="BU45" s="70"/>
      <c r="BV45" s="70"/>
      <c r="BW45" s="70"/>
      <c r="BX45" s="71"/>
      <c r="BY45" s="69"/>
      <c r="BZ45" s="70"/>
      <c r="CA45" s="70"/>
      <c r="CB45" s="70"/>
      <c r="CC45" s="70"/>
      <c r="CD45" s="71"/>
      <c r="CE45" s="68">
        <f t="shared" si="2"/>
        <v>0</v>
      </c>
      <c r="CF45" s="68"/>
      <c r="CG45" s="68"/>
      <c r="CH45" s="68"/>
      <c r="CI45" s="68"/>
      <c r="CJ45" s="68"/>
      <c r="CK45" s="68"/>
      <c r="CL45" s="65"/>
      <c r="CM45" s="65"/>
      <c r="CN45" s="65"/>
      <c r="CO45" s="65"/>
      <c r="CP45" s="65"/>
      <c r="CQ45" s="65"/>
    </row>
    <row r="46" spans="1:95" s="8" customFormat="1" ht="12" customHeight="1">
      <c r="A46" s="87" t="s">
        <v>60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77"/>
      <c r="Z46" s="78"/>
      <c r="AA46" s="78"/>
      <c r="AB46" s="78"/>
      <c r="AC46" s="78"/>
      <c r="AD46" s="78"/>
      <c r="AE46" s="79"/>
      <c r="AF46" s="88">
        <v>290</v>
      </c>
      <c r="AG46" s="89"/>
      <c r="AH46" s="89"/>
      <c r="AI46" s="89"/>
      <c r="AJ46" s="89"/>
      <c r="AK46" s="89"/>
      <c r="AL46" s="90"/>
      <c r="AM46" s="74"/>
      <c r="AN46" s="75"/>
      <c r="AO46" s="75"/>
      <c r="AP46" s="75"/>
      <c r="AQ46" s="75"/>
      <c r="AR46" s="76"/>
      <c r="AS46" s="68">
        <f t="shared" si="0"/>
        <v>0</v>
      </c>
      <c r="AT46" s="68"/>
      <c r="AU46" s="68"/>
      <c r="AV46" s="68"/>
      <c r="AW46" s="68"/>
      <c r="AX46" s="68"/>
      <c r="AY46" s="68"/>
      <c r="AZ46" s="83"/>
      <c r="BA46" s="83"/>
      <c r="BB46" s="83"/>
      <c r="BC46" s="83"/>
      <c r="BD46" s="83"/>
      <c r="BE46" s="83"/>
      <c r="BF46" s="74"/>
      <c r="BG46" s="75"/>
      <c r="BH46" s="75"/>
      <c r="BI46" s="75"/>
      <c r="BJ46" s="75"/>
      <c r="BK46" s="76"/>
      <c r="BL46" s="68">
        <f t="shared" si="1"/>
        <v>0</v>
      </c>
      <c r="BM46" s="68"/>
      <c r="BN46" s="68"/>
      <c r="BO46" s="68"/>
      <c r="BP46" s="68"/>
      <c r="BQ46" s="68"/>
      <c r="BR46" s="68"/>
      <c r="BS46" s="74"/>
      <c r="BT46" s="75"/>
      <c r="BU46" s="75"/>
      <c r="BV46" s="75"/>
      <c r="BW46" s="75"/>
      <c r="BX46" s="76"/>
      <c r="BY46" s="74"/>
      <c r="BZ46" s="75"/>
      <c r="CA46" s="75"/>
      <c r="CB46" s="75"/>
      <c r="CC46" s="75"/>
      <c r="CD46" s="76"/>
      <c r="CE46" s="68">
        <f t="shared" si="2"/>
        <v>0</v>
      </c>
      <c r="CF46" s="68"/>
      <c r="CG46" s="68"/>
      <c r="CH46" s="68"/>
      <c r="CI46" s="68"/>
      <c r="CJ46" s="68"/>
      <c r="CK46" s="68"/>
      <c r="CL46" s="83"/>
      <c r="CM46" s="83"/>
      <c r="CN46" s="83"/>
      <c r="CO46" s="83"/>
      <c r="CP46" s="83"/>
      <c r="CQ46" s="83"/>
    </row>
    <row r="47" spans="1:95" s="8" customFormat="1" ht="12" customHeight="1">
      <c r="A47" s="87" t="s">
        <v>61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8"/>
      <c r="Z47" s="89"/>
      <c r="AA47" s="89"/>
      <c r="AB47" s="89"/>
      <c r="AC47" s="89"/>
      <c r="AD47" s="89"/>
      <c r="AE47" s="90"/>
      <c r="AF47" s="88">
        <v>300</v>
      </c>
      <c r="AG47" s="89"/>
      <c r="AH47" s="89"/>
      <c r="AI47" s="89"/>
      <c r="AJ47" s="89"/>
      <c r="AK47" s="89"/>
      <c r="AL47" s="90"/>
      <c r="AM47" s="74">
        <f>SUM(AM49:AR56)</f>
        <v>1665200</v>
      </c>
      <c r="AN47" s="75"/>
      <c r="AO47" s="75"/>
      <c r="AP47" s="75"/>
      <c r="AQ47" s="75"/>
      <c r="AR47" s="76"/>
      <c r="AS47" s="68">
        <f t="shared" si="0"/>
        <v>1665200</v>
      </c>
      <c r="AT47" s="68"/>
      <c r="AU47" s="68"/>
      <c r="AV47" s="68"/>
      <c r="AW47" s="68"/>
      <c r="AX47" s="68"/>
      <c r="AY47" s="68"/>
      <c r="AZ47" s="83"/>
      <c r="BA47" s="83"/>
      <c r="BB47" s="83"/>
      <c r="BC47" s="83"/>
      <c r="BD47" s="83"/>
      <c r="BE47" s="83"/>
      <c r="BF47" s="74">
        <f>SUM(BF49:BK56)</f>
        <v>1199700</v>
      </c>
      <c r="BG47" s="75"/>
      <c r="BH47" s="75"/>
      <c r="BI47" s="75"/>
      <c r="BJ47" s="75"/>
      <c r="BK47" s="76"/>
      <c r="BL47" s="68">
        <f t="shared" si="1"/>
        <v>1199700</v>
      </c>
      <c r="BM47" s="68"/>
      <c r="BN47" s="68"/>
      <c r="BO47" s="68"/>
      <c r="BP47" s="68"/>
      <c r="BQ47" s="68"/>
      <c r="BR47" s="68"/>
      <c r="BS47" s="74">
        <f>SUM(BS53:BX56)</f>
        <v>0</v>
      </c>
      <c r="BT47" s="75"/>
      <c r="BU47" s="75"/>
      <c r="BV47" s="75"/>
      <c r="BW47" s="75"/>
      <c r="BX47" s="76"/>
      <c r="BY47" s="74">
        <f>SUM(BY49:CD56)</f>
        <v>1199700</v>
      </c>
      <c r="BZ47" s="75"/>
      <c r="CA47" s="75"/>
      <c r="CB47" s="75"/>
      <c r="CC47" s="75"/>
      <c r="CD47" s="76"/>
      <c r="CE47" s="68">
        <f t="shared" si="2"/>
        <v>1199700</v>
      </c>
      <c r="CF47" s="68"/>
      <c r="CG47" s="68"/>
      <c r="CH47" s="68"/>
      <c r="CI47" s="68"/>
      <c r="CJ47" s="68"/>
      <c r="CK47" s="68"/>
      <c r="CL47" s="83"/>
      <c r="CM47" s="83"/>
      <c r="CN47" s="83"/>
      <c r="CO47" s="83"/>
      <c r="CP47" s="83"/>
      <c r="CQ47" s="83"/>
    </row>
    <row r="48" spans="1:95" ht="12" customHeight="1">
      <c r="A48" s="72" t="s">
        <v>37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84"/>
      <c r="Z48" s="85"/>
      <c r="AA48" s="85"/>
      <c r="AB48" s="85"/>
      <c r="AC48" s="85"/>
      <c r="AD48" s="85"/>
      <c r="AE48" s="86"/>
      <c r="AF48" s="84"/>
      <c r="AG48" s="85"/>
      <c r="AH48" s="85"/>
      <c r="AI48" s="85"/>
      <c r="AJ48" s="85"/>
      <c r="AK48" s="85"/>
      <c r="AL48" s="86"/>
      <c r="AM48" s="69"/>
      <c r="AN48" s="70"/>
      <c r="AO48" s="70"/>
      <c r="AP48" s="70"/>
      <c r="AQ48" s="70"/>
      <c r="AR48" s="71"/>
      <c r="AS48" s="68">
        <f t="shared" si="0"/>
        <v>0</v>
      </c>
      <c r="AT48" s="68"/>
      <c r="AU48" s="68"/>
      <c r="AV48" s="68"/>
      <c r="AW48" s="68"/>
      <c r="AX48" s="68"/>
      <c r="AY48" s="68"/>
      <c r="AZ48" s="65"/>
      <c r="BA48" s="65"/>
      <c r="BB48" s="65"/>
      <c r="BC48" s="65"/>
      <c r="BD48" s="65"/>
      <c r="BE48" s="65"/>
      <c r="BF48" s="69"/>
      <c r="BG48" s="70"/>
      <c r="BH48" s="70"/>
      <c r="BI48" s="70"/>
      <c r="BJ48" s="70"/>
      <c r="BK48" s="71"/>
      <c r="BL48" s="68">
        <f t="shared" si="1"/>
        <v>0</v>
      </c>
      <c r="BM48" s="68"/>
      <c r="BN48" s="68"/>
      <c r="BO48" s="68"/>
      <c r="BP48" s="68"/>
      <c r="BQ48" s="68"/>
      <c r="BR48" s="68"/>
      <c r="BS48" s="69"/>
      <c r="BT48" s="70"/>
      <c r="BU48" s="70"/>
      <c r="BV48" s="70"/>
      <c r="BW48" s="70"/>
      <c r="BX48" s="71"/>
      <c r="BY48" s="69"/>
      <c r="BZ48" s="70"/>
      <c r="CA48" s="70"/>
      <c r="CB48" s="70"/>
      <c r="CC48" s="70"/>
      <c r="CD48" s="71"/>
      <c r="CE48" s="68">
        <f t="shared" si="2"/>
        <v>0</v>
      </c>
      <c r="CF48" s="68"/>
      <c r="CG48" s="68"/>
      <c r="CH48" s="68"/>
      <c r="CI48" s="68"/>
      <c r="CJ48" s="68"/>
      <c r="CK48" s="68"/>
      <c r="CL48" s="65"/>
      <c r="CM48" s="65"/>
      <c r="CN48" s="65"/>
      <c r="CO48" s="65"/>
      <c r="CP48" s="65"/>
      <c r="CQ48" s="65"/>
    </row>
    <row r="49" spans="1:95" ht="12" customHeight="1">
      <c r="A49" s="72" t="s">
        <v>62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7" t="s">
        <v>117</v>
      </c>
      <c r="Z49" s="78"/>
      <c r="AA49" s="78"/>
      <c r="AB49" s="78"/>
      <c r="AC49" s="78"/>
      <c r="AD49" s="78"/>
      <c r="AE49" s="79"/>
      <c r="AF49" s="80">
        <v>310</v>
      </c>
      <c r="AG49" s="81"/>
      <c r="AH49" s="81"/>
      <c r="AI49" s="81"/>
      <c r="AJ49" s="81"/>
      <c r="AK49" s="81"/>
      <c r="AL49" s="82"/>
      <c r="AM49" s="69">
        <f>SUM('3,1'!AM44:AR44)</f>
        <v>37500</v>
      </c>
      <c r="AN49" s="70"/>
      <c r="AO49" s="70"/>
      <c r="AP49" s="70"/>
      <c r="AQ49" s="70"/>
      <c r="AR49" s="71"/>
      <c r="AS49" s="68">
        <f t="shared" si="0"/>
        <v>37500</v>
      </c>
      <c r="AT49" s="68"/>
      <c r="AU49" s="68"/>
      <c r="AV49" s="68"/>
      <c r="AW49" s="68"/>
      <c r="AX49" s="68"/>
      <c r="AY49" s="68"/>
      <c r="AZ49" s="65"/>
      <c r="BA49" s="65"/>
      <c r="BB49" s="65"/>
      <c r="BC49" s="65"/>
      <c r="BD49" s="65"/>
      <c r="BE49" s="65"/>
      <c r="BF49" s="69">
        <f>SUM('3,1'!BF44:BK44)</f>
        <v>30000</v>
      </c>
      <c r="BG49" s="70"/>
      <c r="BH49" s="70"/>
      <c r="BI49" s="70"/>
      <c r="BJ49" s="70"/>
      <c r="BK49" s="71"/>
      <c r="BL49" s="68">
        <f t="shared" si="1"/>
        <v>30000</v>
      </c>
      <c r="BM49" s="68"/>
      <c r="BN49" s="68"/>
      <c r="BO49" s="68"/>
      <c r="BP49" s="68"/>
      <c r="BQ49" s="68"/>
      <c r="BR49" s="68"/>
      <c r="BS49" s="69"/>
      <c r="BT49" s="70"/>
      <c r="BU49" s="70"/>
      <c r="BV49" s="70"/>
      <c r="BW49" s="70"/>
      <c r="BX49" s="71"/>
      <c r="BY49" s="69">
        <f>SUM('3,1'!BY44:CD44)</f>
        <v>30000</v>
      </c>
      <c r="BZ49" s="70"/>
      <c r="CA49" s="70"/>
      <c r="CB49" s="70"/>
      <c r="CC49" s="70"/>
      <c r="CD49" s="71"/>
      <c r="CE49" s="68">
        <f t="shared" si="2"/>
        <v>30000</v>
      </c>
      <c r="CF49" s="68"/>
      <c r="CG49" s="68"/>
      <c r="CH49" s="68"/>
      <c r="CI49" s="68"/>
      <c r="CJ49" s="68"/>
      <c r="CK49" s="68"/>
      <c r="CL49" s="65"/>
      <c r="CM49" s="65"/>
      <c r="CN49" s="65"/>
      <c r="CO49" s="65"/>
      <c r="CP49" s="65"/>
      <c r="CQ49" s="65"/>
    </row>
    <row r="50" spans="1:95" ht="40.5" customHeight="1">
      <c r="A50" s="72" t="s">
        <v>111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7" t="s">
        <v>117</v>
      </c>
      <c r="Z50" s="78"/>
      <c r="AA50" s="78"/>
      <c r="AB50" s="78"/>
      <c r="AC50" s="78"/>
      <c r="AD50" s="78"/>
      <c r="AE50" s="79"/>
      <c r="AF50" s="80">
        <v>341</v>
      </c>
      <c r="AG50" s="81"/>
      <c r="AH50" s="81"/>
      <c r="AI50" s="81"/>
      <c r="AJ50" s="81"/>
      <c r="AK50" s="81"/>
      <c r="AL50" s="82"/>
      <c r="AM50" s="69">
        <f>SUM('3,1'!AM45:AR45)</f>
        <v>5000</v>
      </c>
      <c r="AN50" s="70"/>
      <c r="AO50" s="70"/>
      <c r="AP50" s="70"/>
      <c r="AQ50" s="70"/>
      <c r="AR50" s="71"/>
      <c r="AS50" s="68">
        <f t="shared" si="0"/>
        <v>5000</v>
      </c>
      <c r="AT50" s="68"/>
      <c r="AU50" s="68"/>
      <c r="AV50" s="68"/>
      <c r="AW50" s="68"/>
      <c r="AX50" s="68"/>
      <c r="AY50" s="68"/>
      <c r="AZ50" s="65"/>
      <c r="BA50" s="65"/>
      <c r="BB50" s="65"/>
      <c r="BC50" s="65"/>
      <c r="BD50" s="65"/>
      <c r="BE50" s="65"/>
      <c r="BF50" s="69">
        <f>SUM('3,1'!BF45:BK45)</f>
        <v>2500</v>
      </c>
      <c r="BG50" s="70"/>
      <c r="BH50" s="70"/>
      <c r="BI50" s="70"/>
      <c r="BJ50" s="70"/>
      <c r="BK50" s="71"/>
      <c r="BL50" s="68">
        <f t="shared" si="1"/>
        <v>2500</v>
      </c>
      <c r="BM50" s="68"/>
      <c r="BN50" s="68"/>
      <c r="BO50" s="68"/>
      <c r="BP50" s="68"/>
      <c r="BQ50" s="68"/>
      <c r="BR50" s="68"/>
      <c r="BS50" s="69"/>
      <c r="BT50" s="70"/>
      <c r="BU50" s="70"/>
      <c r="BV50" s="70"/>
      <c r="BW50" s="70"/>
      <c r="BX50" s="71"/>
      <c r="BY50" s="69">
        <f>SUM('3,1'!BY45:CD45)</f>
        <v>2500</v>
      </c>
      <c r="BZ50" s="70"/>
      <c r="CA50" s="70"/>
      <c r="CB50" s="70"/>
      <c r="CC50" s="70"/>
      <c r="CD50" s="71"/>
      <c r="CE50" s="68">
        <f t="shared" si="2"/>
        <v>2500</v>
      </c>
      <c r="CF50" s="68"/>
      <c r="CG50" s="68"/>
      <c r="CH50" s="68"/>
      <c r="CI50" s="68"/>
      <c r="CJ50" s="68"/>
      <c r="CK50" s="68"/>
      <c r="CL50" s="65"/>
      <c r="CM50" s="65"/>
      <c r="CN50" s="65"/>
      <c r="CO50" s="65"/>
      <c r="CP50" s="65"/>
      <c r="CQ50" s="65"/>
    </row>
    <row r="51" spans="1:95" ht="12" customHeight="1">
      <c r="A51" s="72" t="s">
        <v>105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7" t="s">
        <v>124</v>
      </c>
      <c r="Z51" s="78"/>
      <c r="AA51" s="78"/>
      <c r="AB51" s="78"/>
      <c r="AC51" s="78"/>
      <c r="AD51" s="78"/>
      <c r="AE51" s="79"/>
      <c r="AF51" s="80">
        <v>342</v>
      </c>
      <c r="AG51" s="81"/>
      <c r="AH51" s="81"/>
      <c r="AI51" s="81"/>
      <c r="AJ51" s="81"/>
      <c r="AK51" s="81"/>
      <c r="AL51" s="82"/>
      <c r="AM51" s="69">
        <f>SUM('3,1'!AM46:AR46)</f>
        <v>1546000</v>
      </c>
      <c r="AN51" s="70"/>
      <c r="AO51" s="70"/>
      <c r="AP51" s="70"/>
      <c r="AQ51" s="70"/>
      <c r="AR51" s="71"/>
      <c r="AS51" s="68">
        <f>SUM(AM51)</f>
        <v>1546000</v>
      </c>
      <c r="AT51" s="68"/>
      <c r="AU51" s="68"/>
      <c r="AV51" s="68"/>
      <c r="AW51" s="68"/>
      <c r="AX51" s="68"/>
      <c r="AY51" s="68"/>
      <c r="AZ51" s="65"/>
      <c r="BA51" s="65"/>
      <c r="BB51" s="65"/>
      <c r="BC51" s="65"/>
      <c r="BD51" s="65"/>
      <c r="BE51" s="65"/>
      <c r="BF51" s="69">
        <f>SUM('3,1'!BF46:BK46)</f>
        <v>1109000</v>
      </c>
      <c r="BG51" s="70"/>
      <c r="BH51" s="70"/>
      <c r="BI51" s="70"/>
      <c r="BJ51" s="70"/>
      <c r="BK51" s="71"/>
      <c r="BL51" s="68">
        <f>SUM(BF51)</f>
        <v>1109000</v>
      </c>
      <c r="BM51" s="68"/>
      <c r="BN51" s="68"/>
      <c r="BO51" s="68"/>
      <c r="BP51" s="68"/>
      <c r="BQ51" s="68"/>
      <c r="BR51" s="68"/>
      <c r="BS51" s="69"/>
      <c r="BT51" s="70"/>
      <c r="BU51" s="70"/>
      <c r="BV51" s="70"/>
      <c r="BW51" s="70"/>
      <c r="BX51" s="71"/>
      <c r="BY51" s="69">
        <f>SUM('3,1'!BY46:CD46)</f>
        <v>1109000</v>
      </c>
      <c r="BZ51" s="70"/>
      <c r="CA51" s="70"/>
      <c r="CB51" s="70"/>
      <c r="CC51" s="70"/>
      <c r="CD51" s="71"/>
      <c r="CE51" s="68">
        <f>SUM(BY51)</f>
        <v>1109000</v>
      </c>
      <c r="CF51" s="68"/>
      <c r="CG51" s="68"/>
      <c r="CH51" s="68"/>
      <c r="CI51" s="68"/>
      <c r="CJ51" s="68"/>
      <c r="CK51" s="68"/>
      <c r="CL51" s="65"/>
      <c r="CM51" s="65"/>
      <c r="CN51" s="65"/>
      <c r="CO51" s="65"/>
      <c r="CP51" s="65"/>
      <c r="CQ51" s="65"/>
    </row>
    <row r="52" spans="1:95" ht="22.5" customHeight="1">
      <c r="A52" s="72" t="s">
        <v>112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80"/>
      <c r="Z52" s="81"/>
      <c r="AA52" s="81"/>
      <c r="AB52" s="81"/>
      <c r="AC52" s="81"/>
      <c r="AD52" s="81"/>
      <c r="AE52" s="82"/>
      <c r="AF52" s="80">
        <v>344</v>
      </c>
      <c r="AG52" s="81"/>
      <c r="AH52" s="81"/>
      <c r="AI52" s="81"/>
      <c r="AJ52" s="81"/>
      <c r="AK52" s="81"/>
      <c r="AL52" s="82"/>
      <c r="AM52" s="69">
        <f>SUM('3,1'!AM47:AR47)</f>
        <v>12500</v>
      </c>
      <c r="AN52" s="70"/>
      <c r="AO52" s="70"/>
      <c r="AP52" s="70"/>
      <c r="AQ52" s="70"/>
      <c r="AR52" s="71"/>
      <c r="AS52" s="68">
        <f>SUM(AM52)</f>
        <v>12500</v>
      </c>
      <c r="AT52" s="68"/>
      <c r="AU52" s="68"/>
      <c r="AV52" s="68"/>
      <c r="AW52" s="68"/>
      <c r="AX52" s="68"/>
      <c r="AY52" s="68"/>
      <c r="AZ52" s="65"/>
      <c r="BA52" s="65"/>
      <c r="BB52" s="65"/>
      <c r="BC52" s="65"/>
      <c r="BD52" s="65"/>
      <c r="BE52" s="65"/>
      <c r="BF52" s="69">
        <f>SUM('3,1'!BF47:BK47)</f>
        <v>8000</v>
      </c>
      <c r="BG52" s="70"/>
      <c r="BH52" s="70"/>
      <c r="BI52" s="70"/>
      <c r="BJ52" s="70"/>
      <c r="BK52" s="71"/>
      <c r="BL52" s="68">
        <f>SUM(BF52)</f>
        <v>8000</v>
      </c>
      <c r="BM52" s="68"/>
      <c r="BN52" s="68"/>
      <c r="BO52" s="68"/>
      <c r="BP52" s="68"/>
      <c r="BQ52" s="68"/>
      <c r="BR52" s="68"/>
      <c r="BS52" s="69"/>
      <c r="BT52" s="70"/>
      <c r="BU52" s="70"/>
      <c r="BV52" s="70"/>
      <c r="BW52" s="70"/>
      <c r="BX52" s="71"/>
      <c r="BY52" s="69">
        <f>SUM('3,1'!BY47:CD47)</f>
        <v>8000</v>
      </c>
      <c r="BZ52" s="70"/>
      <c r="CA52" s="70"/>
      <c r="CB52" s="70"/>
      <c r="CC52" s="70"/>
      <c r="CD52" s="71"/>
      <c r="CE52" s="68">
        <f>SUM(BY52)</f>
        <v>8000</v>
      </c>
      <c r="CF52" s="68"/>
      <c r="CG52" s="68"/>
      <c r="CH52" s="68"/>
      <c r="CI52" s="68"/>
      <c r="CJ52" s="68"/>
      <c r="CK52" s="68"/>
      <c r="CL52" s="65"/>
      <c r="CM52" s="65"/>
      <c r="CN52" s="65"/>
      <c r="CO52" s="65"/>
      <c r="CP52" s="65"/>
      <c r="CQ52" s="65"/>
    </row>
    <row r="53" spans="1:95" ht="12" customHeight="1">
      <c r="A53" s="72" t="s">
        <v>113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80"/>
      <c r="Z53" s="81"/>
      <c r="AA53" s="81"/>
      <c r="AB53" s="81"/>
      <c r="AC53" s="81"/>
      <c r="AD53" s="81"/>
      <c r="AE53" s="82"/>
      <c r="AF53" s="80">
        <v>345</v>
      </c>
      <c r="AG53" s="81"/>
      <c r="AH53" s="81"/>
      <c r="AI53" s="81"/>
      <c r="AJ53" s="81"/>
      <c r="AK53" s="81"/>
      <c r="AL53" s="82"/>
      <c r="AM53" s="69">
        <f>SUM('3,1'!AM48:AR48)</f>
        <v>5000</v>
      </c>
      <c r="AN53" s="70"/>
      <c r="AO53" s="70"/>
      <c r="AP53" s="70"/>
      <c r="AQ53" s="70"/>
      <c r="AR53" s="71"/>
      <c r="AS53" s="68">
        <f t="shared" si="0"/>
        <v>5000</v>
      </c>
      <c r="AT53" s="68"/>
      <c r="AU53" s="68"/>
      <c r="AV53" s="68"/>
      <c r="AW53" s="68"/>
      <c r="AX53" s="68"/>
      <c r="AY53" s="68"/>
      <c r="AZ53" s="65"/>
      <c r="BA53" s="65"/>
      <c r="BB53" s="65"/>
      <c r="BC53" s="65"/>
      <c r="BD53" s="65"/>
      <c r="BE53" s="65"/>
      <c r="BF53" s="69">
        <f>SUM('3,1'!BF48:BK48)</f>
        <v>3000</v>
      </c>
      <c r="BG53" s="70"/>
      <c r="BH53" s="70"/>
      <c r="BI53" s="70"/>
      <c r="BJ53" s="70"/>
      <c r="BK53" s="71"/>
      <c r="BL53" s="68">
        <f t="shared" si="1"/>
        <v>3000</v>
      </c>
      <c r="BM53" s="68"/>
      <c r="BN53" s="68"/>
      <c r="BO53" s="68"/>
      <c r="BP53" s="68"/>
      <c r="BQ53" s="68"/>
      <c r="BR53" s="68"/>
      <c r="BS53" s="69"/>
      <c r="BT53" s="70"/>
      <c r="BU53" s="70"/>
      <c r="BV53" s="70"/>
      <c r="BW53" s="70"/>
      <c r="BX53" s="71"/>
      <c r="BY53" s="69">
        <f>SUM('3,1'!BY48:CD48)</f>
        <v>3000</v>
      </c>
      <c r="BZ53" s="70"/>
      <c r="CA53" s="70"/>
      <c r="CB53" s="70"/>
      <c r="CC53" s="70"/>
      <c r="CD53" s="71"/>
      <c r="CE53" s="68">
        <f t="shared" si="2"/>
        <v>3000</v>
      </c>
      <c r="CF53" s="68"/>
      <c r="CG53" s="68"/>
      <c r="CH53" s="68"/>
      <c r="CI53" s="68"/>
      <c r="CJ53" s="68"/>
      <c r="CK53" s="68"/>
      <c r="CL53" s="65"/>
      <c r="CM53" s="65"/>
      <c r="CN53" s="65"/>
      <c r="CO53" s="65"/>
      <c r="CP53" s="65"/>
      <c r="CQ53" s="65"/>
    </row>
    <row r="54" spans="1:95" ht="25.5" customHeight="1">
      <c r="A54" s="72" t="s">
        <v>106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7" t="s">
        <v>116</v>
      </c>
      <c r="Z54" s="78"/>
      <c r="AA54" s="78"/>
      <c r="AB54" s="78"/>
      <c r="AC54" s="78"/>
      <c r="AD54" s="78"/>
      <c r="AE54" s="79"/>
      <c r="AF54" s="80">
        <v>346</v>
      </c>
      <c r="AG54" s="81"/>
      <c r="AH54" s="81"/>
      <c r="AI54" s="81"/>
      <c r="AJ54" s="81"/>
      <c r="AK54" s="81"/>
      <c r="AL54" s="82"/>
      <c r="AM54" s="69">
        <f>SUM('3,1'!AM49:AR49)</f>
        <v>34200</v>
      </c>
      <c r="AN54" s="70"/>
      <c r="AO54" s="70"/>
      <c r="AP54" s="70"/>
      <c r="AQ54" s="70"/>
      <c r="AR54" s="71"/>
      <c r="AS54" s="68">
        <f>SUM(AM54)</f>
        <v>34200</v>
      </c>
      <c r="AT54" s="68"/>
      <c r="AU54" s="68"/>
      <c r="AV54" s="68"/>
      <c r="AW54" s="68"/>
      <c r="AX54" s="68"/>
      <c r="AY54" s="68"/>
      <c r="AZ54" s="65"/>
      <c r="BA54" s="65"/>
      <c r="BB54" s="65"/>
      <c r="BC54" s="65"/>
      <c r="BD54" s="65"/>
      <c r="BE54" s="65"/>
      <c r="BF54" s="69">
        <f>SUM('3,1'!BF49:BK49)</f>
        <v>34200</v>
      </c>
      <c r="BG54" s="70"/>
      <c r="BH54" s="70"/>
      <c r="BI54" s="70"/>
      <c r="BJ54" s="70"/>
      <c r="BK54" s="71"/>
      <c r="BL54" s="68">
        <f>SUM(BF54)</f>
        <v>34200</v>
      </c>
      <c r="BM54" s="68"/>
      <c r="BN54" s="68"/>
      <c r="BO54" s="68"/>
      <c r="BP54" s="68"/>
      <c r="BQ54" s="68"/>
      <c r="BR54" s="68"/>
      <c r="BS54" s="69"/>
      <c r="BT54" s="70"/>
      <c r="BU54" s="70"/>
      <c r="BV54" s="70"/>
      <c r="BW54" s="70"/>
      <c r="BX54" s="71"/>
      <c r="BY54" s="69">
        <f>SUM('3,1'!BY49:CD49)</f>
        <v>34200</v>
      </c>
      <c r="BZ54" s="70"/>
      <c r="CA54" s="70"/>
      <c r="CB54" s="70"/>
      <c r="CC54" s="70"/>
      <c r="CD54" s="71"/>
      <c r="CE54" s="68">
        <f>SUM(BY54)</f>
        <v>34200</v>
      </c>
      <c r="CF54" s="68"/>
      <c r="CG54" s="68"/>
      <c r="CH54" s="68"/>
      <c r="CI54" s="68"/>
      <c r="CJ54" s="68"/>
      <c r="CK54" s="68"/>
      <c r="CL54" s="65"/>
      <c r="CM54" s="65"/>
      <c r="CN54" s="65"/>
      <c r="CO54" s="65"/>
      <c r="CP54" s="65"/>
      <c r="CQ54" s="65"/>
    </row>
    <row r="55" spans="1:95" ht="25.5" customHeight="1">
      <c r="A55" s="72" t="s">
        <v>106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7" t="s">
        <v>117</v>
      </c>
      <c r="Z55" s="78"/>
      <c r="AA55" s="78"/>
      <c r="AB55" s="78"/>
      <c r="AC55" s="78"/>
      <c r="AD55" s="78"/>
      <c r="AE55" s="79"/>
      <c r="AF55" s="80">
        <v>346</v>
      </c>
      <c r="AG55" s="81"/>
      <c r="AH55" s="81"/>
      <c r="AI55" s="81"/>
      <c r="AJ55" s="81"/>
      <c r="AK55" s="81"/>
      <c r="AL55" s="82"/>
      <c r="AM55" s="69">
        <f>SUM('3,1'!AM50:AR50)</f>
        <v>25000</v>
      </c>
      <c r="AN55" s="70"/>
      <c r="AO55" s="70"/>
      <c r="AP55" s="70"/>
      <c r="AQ55" s="70"/>
      <c r="AR55" s="71"/>
      <c r="AS55" s="68">
        <f>SUM(AM55)</f>
        <v>25000</v>
      </c>
      <c r="AT55" s="68"/>
      <c r="AU55" s="68"/>
      <c r="AV55" s="68"/>
      <c r="AW55" s="68"/>
      <c r="AX55" s="68"/>
      <c r="AY55" s="68"/>
      <c r="AZ55" s="65"/>
      <c r="BA55" s="65"/>
      <c r="BB55" s="65"/>
      <c r="BC55" s="65"/>
      <c r="BD55" s="65"/>
      <c r="BE55" s="65"/>
      <c r="BF55" s="69">
        <f>SUM('3,1'!BF50:BK50)</f>
        <v>13000</v>
      </c>
      <c r="BG55" s="70"/>
      <c r="BH55" s="70"/>
      <c r="BI55" s="70"/>
      <c r="BJ55" s="70"/>
      <c r="BK55" s="71"/>
      <c r="BL55" s="68">
        <f>SUM(BF55)</f>
        <v>13000</v>
      </c>
      <c r="BM55" s="68"/>
      <c r="BN55" s="68"/>
      <c r="BO55" s="68"/>
      <c r="BP55" s="68"/>
      <c r="BQ55" s="68"/>
      <c r="BR55" s="68"/>
      <c r="BS55" s="69"/>
      <c r="BT55" s="70"/>
      <c r="BU55" s="70"/>
      <c r="BV55" s="70"/>
      <c r="BW55" s="70"/>
      <c r="BX55" s="71"/>
      <c r="BY55" s="69">
        <f>SUM('3,1'!BY50:CD50)</f>
        <v>13000</v>
      </c>
      <c r="BZ55" s="70"/>
      <c r="CA55" s="70"/>
      <c r="CB55" s="70"/>
      <c r="CC55" s="70"/>
      <c r="CD55" s="71"/>
      <c r="CE55" s="68">
        <f>SUM(BY55)</f>
        <v>13000</v>
      </c>
      <c r="CF55" s="68"/>
      <c r="CG55" s="68"/>
      <c r="CH55" s="68"/>
      <c r="CI55" s="68"/>
      <c r="CJ55" s="68"/>
      <c r="CK55" s="68"/>
      <c r="CL55" s="65"/>
      <c r="CM55" s="65"/>
      <c r="CN55" s="65"/>
      <c r="CO55" s="65"/>
      <c r="CP55" s="65"/>
      <c r="CQ55" s="65"/>
    </row>
    <row r="56" spans="1:95" ht="26.25" customHeight="1">
      <c r="A56" s="72" t="s">
        <v>114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7"/>
      <c r="Z56" s="78"/>
      <c r="AA56" s="78"/>
      <c r="AB56" s="78"/>
      <c r="AC56" s="78"/>
      <c r="AD56" s="78"/>
      <c r="AE56" s="79"/>
      <c r="AF56" s="80">
        <v>353</v>
      </c>
      <c r="AG56" s="81"/>
      <c r="AH56" s="81"/>
      <c r="AI56" s="81"/>
      <c r="AJ56" s="81"/>
      <c r="AK56" s="81"/>
      <c r="AL56" s="82"/>
      <c r="AM56" s="69"/>
      <c r="AN56" s="70"/>
      <c r="AO56" s="70"/>
      <c r="AP56" s="70"/>
      <c r="AQ56" s="70"/>
      <c r="AR56" s="71"/>
      <c r="AS56" s="68">
        <f t="shared" si="0"/>
        <v>0</v>
      </c>
      <c r="AT56" s="68"/>
      <c r="AU56" s="68"/>
      <c r="AV56" s="68"/>
      <c r="AW56" s="68"/>
      <c r="AX56" s="68"/>
      <c r="AY56" s="68"/>
      <c r="AZ56" s="65"/>
      <c r="BA56" s="65"/>
      <c r="BB56" s="65"/>
      <c r="BC56" s="65"/>
      <c r="BD56" s="65"/>
      <c r="BE56" s="65"/>
      <c r="BF56" s="69"/>
      <c r="BG56" s="70"/>
      <c r="BH56" s="70"/>
      <c r="BI56" s="70"/>
      <c r="BJ56" s="70"/>
      <c r="BK56" s="71"/>
      <c r="BL56" s="68">
        <f t="shared" si="1"/>
        <v>0</v>
      </c>
      <c r="BM56" s="68"/>
      <c r="BN56" s="68"/>
      <c r="BO56" s="68"/>
      <c r="BP56" s="68"/>
      <c r="BQ56" s="68"/>
      <c r="BR56" s="68"/>
      <c r="BS56" s="69"/>
      <c r="BT56" s="70"/>
      <c r="BU56" s="70"/>
      <c r="BV56" s="70"/>
      <c r="BW56" s="70"/>
      <c r="BX56" s="71"/>
      <c r="BY56" s="69"/>
      <c r="BZ56" s="70"/>
      <c r="CA56" s="70"/>
      <c r="CB56" s="70"/>
      <c r="CC56" s="70"/>
      <c r="CD56" s="71"/>
      <c r="CE56" s="68">
        <f t="shared" si="2"/>
        <v>0</v>
      </c>
      <c r="CF56" s="68"/>
      <c r="CG56" s="68"/>
      <c r="CH56" s="68"/>
      <c r="CI56" s="68"/>
      <c r="CJ56" s="68"/>
      <c r="CK56" s="68"/>
      <c r="CL56" s="65"/>
      <c r="CM56" s="65"/>
      <c r="CN56" s="65"/>
      <c r="CO56" s="65"/>
      <c r="CP56" s="65"/>
      <c r="CQ56" s="65"/>
    </row>
    <row r="57" spans="1:95" ht="12" customHeight="1">
      <c r="A57" s="72" t="s">
        <v>63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3"/>
      <c r="Z57" s="73"/>
      <c r="AA57" s="73"/>
      <c r="AB57" s="73"/>
      <c r="AC57" s="73"/>
      <c r="AD57" s="73"/>
      <c r="AE57" s="73"/>
      <c r="AF57" s="73">
        <v>500</v>
      </c>
      <c r="AG57" s="73"/>
      <c r="AH57" s="73"/>
      <c r="AI57" s="73"/>
      <c r="AJ57" s="73"/>
      <c r="AK57" s="73"/>
      <c r="AL57" s="73"/>
      <c r="AM57" s="74">
        <f>SUM(AM59)</f>
        <v>0</v>
      </c>
      <c r="AN57" s="75"/>
      <c r="AO57" s="75"/>
      <c r="AP57" s="75"/>
      <c r="AQ57" s="75"/>
      <c r="AR57" s="76"/>
      <c r="AS57" s="68">
        <f t="shared" si="0"/>
        <v>0</v>
      </c>
      <c r="AT57" s="68"/>
      <c r="AU57" s="68"/>
      <c r="AV57" s="68"/>
      <c r="AW57" s="68"/>
      <c r="AX57" s="68"/>
      <c r="AY57" s="68"/>
      <c r="AZ57" s="65"/>
      <c r="BA57" s="65"/>
      <c r="BB57" s="65"/>
      <c r="BC57" s="65"/>
      <c r="BD57" s="65"/>
      <c r="BE57" s="65"/>
      <c r="BF57" s="74">
        <f>SUM(BF59)</f>
        <v>0</v>
      </c>
      <c r="BG57" s="75"/>
      <c r="BH57" s="75"/>
      <c r="BI57" s="75"/>
      <c r="BJ57" s="75"/>
      <c r="BK57" s="76"/>
      <c r="BL57" s="68">
        <f t="shared" si="1"/>
        <v>0</v>
      </c>
      <c r="BM57" s="68"/>
      <c r="BN57" s="68"/>
      <c r="BO57" s="68"/>
      <c r="BP57" s="68"/>
      <c r="BQ57" s="68"/>
      <c r="BR57" s="68"/>
      <c r="BS57" s="74">
        <f>SUM(BS59)</f>
        <v>0</v>
      </c>
      <c r="BT57" s="75"/>
      <c r="BU57" s="75"/>
      <c r="BV57" s="75"/>
      <c r="BW57" s="75"/>
      <c r="BX57" s="76"/>
      <c r="BY57" s="74">
        <f>SUM(BY59)</f>
        <v>0</v>
      </c>
      <c r="BZ57" s="75"/>
      <c r="CA57" s="75"/>
      <c r="CB57" s="75"/>
      <c r="CC57" s="75"/>
      <c r="CD57" s="76"/>
      <c r="CE57" s="68">
        <f t="shared" si="2"/>
        <v>0</v>
      </c>
      <c r="CF57" s="68"/>
      <c r="CG57" s="68"/>
      <c r="CH57" s="68"/>
      <c r="CI57" s="68"/>
      <c r="CJ57" s="68"/>
      <c r="CK57" s="68"/>
      <c r="CL57" s="65"/>
      <c r="CM57" s="65"/>
      <c r="CN57" s="65"/>
      <c r="CO57" s="65"/>
      <c r="CP57" s="65"/>
      <c r="CQ57" s="65"/>
    </row>
    <row r="58" spans="1:95" ht="12" customHeight="1">
      <c r="A58" s="72" t="s">
        <v>37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69"/>
      <c r="AN58" s="70"/>
      <c r="AO58" s="70"/>
      <c r="AP58" s="70"/>
      <c r="AQ58" s="70"/>
      <c r="AR58" s="71"/>
      <c r="AS58" s="68">
        <f t="shared" si="0"/>
        <v>0</v>
      </c>
      <c r="AT58" s="68"/>
      <c r="AU58" s="68"/>
      <c r="AV58" s="68"/>
      <c r="AW58" s="68"/>
      <c r="AX58" s="68"/>
      <c r="AY58" s="68"/>
      <c r="AZ58" s="65"/>
      <c r="BA58" s="65"/>
      <c r="BB58" s="65"/>
      <c r="BC58" s="65"/>
      <c r="BD58" s="65"/>
      <c r="BE58" s="65"/>
      <c r="BF58" s="69"/>
      <c r="BG58" s="70"/>
      <c r="BH58" s="70"/>
      <c r="BI58" s="70"/>
      <c r="BJ58" s="70"/>
      <c r="BK58" s="71"/>
      <c r="BL58" s="68">
        <f t="shared" si="1"/>
        <v>0</v>
      </c>
      <c r="BM58" s="68"/>
      <c r="BN58" s="68"/>
      <c r="BO58" s="68"/>
      <c r="BP58" s="68"/>
      <c r="BQ58" s="68"/>
      <c r="BR58" s="68"/>
      <c r="BS58" s="69"/>
      <c r="BT58" s="70"/>
      <c r="BU58" s="70"/>
      <c r="BV58" s="70"/>
      <c r="BW58" s="70"/>
      <c r="BX58" s="71"/>
      <c r="BY58" s="69"/>
      <c r="BZ58" s="70"/>
      <c r="CA58" s="70"/>
      <c r="CB58" s="70"/>
      <c r="CC58" s="70"/>
      <c r="CD58" s="71"/>
      <c r="CE58" s="68">
        <f t="shared" si="2"/>
        <v>0</v>
      </c>
      <c r="CF58" s="68"/>
      <c r="CG58" s="68"/>
      <c r="CH58" s="68"/>
      <c r="CI58" s="68"/>
      <c r="CJ58" s="68"/>
      <c r="CK58" s="68"/>
      <c r="CL58" s="65"/>
      <c r="CM58" s="65"/>
      <c r="CN58" s="65"/>
      <c r="CO58" s="65"/>
      <c r="CP58" s="65"/>
      <c r="CQ58" s="65"/>
    </row>
    <row r="59" spans="1:95" ht="12" customHeight="1">
      <c r="A59" s="72" t="s">
        <v>64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3"/>
      <c r="Z59" s="73"/>
      <c r="AA59" s="73"/>
      <c r="AB59" s="73"/>
      <c r="AC59" s="73"/>
      <c r="AD59" s="73"/>
      <c r="AE59" s="73"/>
      <c r="AF59" s="73">
        <v>530</v>
      </c>
      <c r="AG59" s="73"/>
      <c r="AH59" s="73"/>
      <c r="AI59" s="73"/>
      <c r="AJ59" s="73"/>
      <c r="AK59" s="73"/>
      <c r="AL59" s="73"/>
      <c r="AM59" s="69"/>
      <c r="AN59" s="70"/>
      <c r="AO59" s="70"/>
      <c r="AP59" s="70"/>
      <c r="AQ59" s="70"/>
      <c r="AR59" s="71"/>
      <c r="AS59" s="68">
        <f t="shared" si="0"/>
        <v>0</v>
      </c>
      <c r="AT59" s="68"/>
      <c r="AU59" s="68"/>
      <c r="AV59" s="68"/>
      <c r="AW59" s="68"/>
      <c r="AX59" s="68"/>
      <c r="AY59" s="68"/>
      <c r="AZ59" s="65"/>
      <c r="BA59" s="65"/>
      <c r="BB59" s="65"/>
      <c r="BC59" s="65"/>
      <c r="BD59" s="65"/>
      <c r="BE59" s="65"/>
      <c r="BF59" s="69"/>
      <c r="BG59" s="70"/>
      <c r="BH59" s="70"/>
      <c r="BI59" s="70"/>
      <c r="BJ59" s="70"/>
      <c r="BK59" s="71"/>
      <c r="BL59" s="68">
        <f t="shared" si="1"/>
        <v>0</v>
      </c>
      <c r="BM59" s="68"/>
      <c r="BN59" s="68"/>
      <c r="BO59" s="68"/>
      <c r="BP59" s="68"/>
      <c r="BQ59" s="68"/>
      <c r="BR59" s="68"/>
      <c r="BS59" s="69"/>
      <c r="BT59" s="70"/>
      <c r="BU59" s="70"/>
      <c r="BV59" s="70"/>
      <c r="BW59" s="70"/>
      <c r="BX59" s="71"/>
      <c r="BY59" s="69"/>
      <c r="BZ59" s="70"/>
      <c r="CA59" s="70"/>
      <c r="CB59" s="70"/>
      <c r="CC59" s="70"/>
      <c r="CD59" s="71"/>
      <c r="CE59" s="68">
        <f t="shared" si="2"/>
        <v>0</v>
      </c>
      <c r="CF59" s="68"/>
      <c r="CG59" s="68"/>
      <c r="CH59" s="68"/>
      <c r="CI59" s="68"/>
      <c r="CJ59" s="68"/>
      <c r="CK59" s="68"/>
      <c r="CL59" s="65"/>
      <c r="CM59" s="65"/>
      <c r="CN59" s="65"/>
      <c r="CO59" s="65"/>
      <c r="CP59" s="65"/>
      <c r="CQ59" s="65"/>
    </row>
    <row r="60" spans="1:95" ht="12" customHeight="1">
      <c r="A60" s="72" t="s">
        <v>65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69"/>
      <c r="AN60" s="70"/>
      <c r="AO60" s="70"/>
      <c r="AP60" s="70"/>
      <c r="AQ60" s="70"/>
      <c r="AR60" s="71"/>
      <c r="AS60" s="68">
        <f t="shared" si="0"/>
        <v>0</v>
      </c>
      <c r="AT60" s="68"/>
      <c r="AU60" s="68"/>
      <c r="AV60" s="68"/>
      <c r="AW60" s="68"/>
      <c r="AX60" s="68"/>
      <c r="AY60" s="68"/>
      <c r="AZ60" s="65"/>
      <c r="BA60" s="65"/>
      <c r="BB60" s="65"/>
      <c r="BC60" s="65"/>
      <c r="BD60" s="65"/>
      <c r="BE60" s="65"/>
      <c r="BF60" s="69"/>
      <c r="BG60" s="70"/>
      <c r="BH60" s="70"/>
      <c r="BI60" s="70"/>
      <c r="BJ60" s="70"/>
      <c r="BK60" s="71"/>
      <c r="BL60" s="68">
        <f t="shared" si="1"/>
        <v>0</v>
      </c>
      <c r="BM60" s="68"/>
      <c r="BN60" s="68"/>
      <c r="BO60" s="68"/>
      <c r="BP60" s="68"/>
      <c r="BQ60" s="68"/>
      <c r="BR60" s="68"/>
      <c r="BS60" s="69"/>
      <c r="BT60" s="70"/>
      <c r="BU60" s="70"/>
      <c r="BV60" s="70"/>
      <c r="BW60" s="70"/>
      <c r="BX60" s="71"/>
      <c r="BY60" s="69"/>
      <c r="BZ60" s="70"/>
      <c r="CA60" s="70"/>
      <c r="CB60" s="70"/>
      <c r="CC60" s="70"/>
      <c r="CD60" s="71"/>
      <c r="CE60" s="68">
        <f t="shared" si="2"/>
        <v>0</v>
      </c>
      <c r="CF60" s="68"/>
      <c r="CG60" s="68"/>
      <c r="CH60" s="68"/>
      <c r="CI60" s="68"/>
      <c r="CJ60" s="68"/>
      <c r="CK60" s="68"/>
      <c r="CL60" s="65"/>
      <c r="CM60" s="65"/>
      <c r="CN60" s="65"/>
      <c r="CO60" s="65"/>
      <c r="CP60" s="65"/>
      <c r="CQ60" s="65"/>
    </row>
    <row r="61" spans="1:95" ht="12" customHeight="1">
      <c r="A61" s="72" t="s">
        <v>66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73"/>
      <c r="AA61" s="73"/>
      <c r="AB61" s="73"/>
      <c r="AC61" s="73"/>
      <c r="AD61" s="73"/>
      <c r="AE61" s="73"/>
      <c r="AF61" s="73" t="s">
        <v>26</v>
      </c>
      <c r="AG61" s="73"/>
      <c r="AH61" s="73"/>
      <c r="AI61" s="73"/>
      <c r="AJ61" s="73"/>
      <c r="AK61" s="73"/>
      <c r="AL61" s="73"/>
      <c r="AM61" s="69"/>
      <c r="AN61" s="70"/>
      <c r="AO61" s="70"/>
      <c r="AP61" s="70"/>
      <c r="AQ61" s="70"/>
      <c r="AR61" s="71"/>
      <c r="AS61" s="68">
        <f t="shared" si="0"/>
        <v>0</v>
      </c>
      <c r="AT61" s="68"/>
      <c r="AU61" s="68"/>
      <c r="AV61" s="68"/>
      <c r="AW61" s="68"/>
      <c r="AX61" s="68"/>
      <c r="AY61" s="68"/>
      <c r="AZ61" s="65"/>
      <c r="BA61" s="65"/>
      <c r="BB61" s="65"/>
      <c r="BC61" s="65"/>
      <c r="BD61" s="65"/>
      <c r="BE61" s="65"/>
      <c r="BF61" s="69"/>
      <c r="BG61" s="70"/>
      <c r="BH61" s="70"/>
      <c r="BI61" s="70"/>
      <c r="BJ61" s="70"/>
      <c r="BK61" s="71"/>
      <c r="BL61" s="68">
        <f t="shared" si="1"/>
        <v>0</v>
      </c>
      <c r="BM61" s="68"/>
      <c r="BN61" s="68"/>
      <c r="BO61" s="68"/>
      <c r="BP61" s="68"/>
      <c r="BQ61" s="68"/>
      <c r="BR61" s="68"/>
      <c r="BS61" s="69"/>
      <c r="BT61" s="70"/>
      <c r="BU61" s="70"/>
      <c r="BV61" s="70"/>
      <c r="BW61" s="70"/>
      <c r="BX61" s="71"/>
      <c r="BY61" s="69"/>
      <c r="BZ61" s="70"/>
      <c r="CA61" s="70"/>
      <c r="CB61" s="70"/>
      <c r="CC61" s="70"/>
      <c r="CD61" s="71"/>
      <c r="CE61" s="68">
        <f t="shared" si="2"/>
        <v>0</v>
      </c>
      <c r="CF61" s="68"/>
      <c r="CG61" s="68"/>
      <c r="CH61" s="68"/>
      <c r="CI61" s="68"/>
      <c r="CJ61" s="68"/>
      <c r="CK61" s="68"/>
      <c r="CL61" s="65"/>
      <c r="CM61" s="65"/>
      <c r="CN61" s="65"/>
      <c r="CO61" s="65"/>
      <c r="CP61" s="65"/>
      <c r="CQ61" s="65"/>
    </row>
    <row r="62" spans="18:23" ht="12.75">
      <c r="R62" s="67" t="s">
        <v>84</v>
      </c>
      <c r="S62" s="67"/>
      <c r="T62" s="67"/>
      <c r="U62" s="67"/>
      <c r="V62" s="67"/>
      <c r="W62" s="67"/>
    </row>
  </sheetData>
  <sheetProtection/>
  <mergeCells count="701">
    <mergeCell ref="BF61:BK61"/>
    <mergeCell ref="BL61:BR61"/>
    <mergeCell ref="BS61:BX61"/>
    <mergeCell ref="BL40:BR40"/>
    <mergeCell ref="BS40:BX40"/>
    <mergeCell ref="BY40:CD40"/>
    <mergeCell ref="BF40:BK40"/>
    <mergeCell ref="BL48:BR48"/>
    <mergeCell ref="BS48:BX48"/>
    <mergeCell ref="BY48:CD48"/>
    <mergeCell ref="CE40:CK40"/>
    <mergeCell ref="CL40:CQ40"/>
    <mergeCell ref="A61:X61"/>
    <mergeCell ref="Y61:AE61"/>
    <mergeCell ref="AF61:AL61"/>
    <mergeCell ref="AM61:AR61"/>
    <mergeCell ref="AS61:AY61"/>
    <mergeCell ref="BY41:CD41"/>
    <mergeCell ref="CE41:CK41"/>
    <mergeCell ref="CL41:CQ41"/>
    <mergeCell ref="BL41:BR41"/>
    <mergeCell ref="BS41:BX41"/>
    <mergeCell ref="A40:X40"/>
    <mergeCell ref="Y40:AE40"/>
    <mergeCell ref="AF40:AL40"/>
    <mergeCell ref="AM40:AR40"/>
    <mergeCell ref="AS40:AY40"/>
    <mergeCell ref="AZ40:BE40"/>
    <mergeCell ref="BY37:CD37"/>
    <mergeCell ref="CE37:CK37"/>
    <mergeCell ref="CL37:CQ37"/>
    <mergeCell ref="A41:X41"/>
    <mergeCell ref="Y41:AE41"/>
    <mergeCell ref="AF41:AL41"/>
    <mergeCell ref="AM41:AR41"/>
    <mergeCell ref="AS41:AY41"/>
    <mergeCell ref="AZ41:BE41"/>
    <mergeCell ref="BF41:BK41"/>
    <mergeCell ref="CL36:CQ36"/>
    <mergeCell ref="A37:X37"/>
    <mergeCell ref="Y37:AE37"/>
    <mergeCell ref="AF37:AL37"/>
    <mergeCell ref="AM37:AR37"/>
    <mergeCell ref="AS37:AY37"/>
    <mergeCell ref="AZ37:BE37"/>
    <mergeCell ref="BF37:BK37"/>
    <mergeCell ref="BL37:BR37"/>
    <mergeCell ref="BS37:BX37"/>
    <mergeCell ref="AZ36:BE36"/>
    <mergeCell ref="BF36:BK36"/>
    <mergeCell ref="BL36:BR36"/>
    <mergeCell ref="BS36:BX36"/>
    <mergeCell ref="BY36:CD36"/>
    <mergeCell ref="CE36:CK36"/>
    <mergeCell ref="BL35:BR35"/>
    <mergeCell ref="BS35:BX35"/>
    <mergeCell ref="BY35:CD35"/>
    <mergeCell ref="CE35:CK35"/>
    <mergeCell ref="CL35:CQ35"/>
    <mergeCell ref="A36:X36"/>
    <mergeCell ref="Y36:AE36"/>
    <mergeCell ref="AF36:AL36"/>
    <mergeCell ref="AM36:AR36"/>
    <mergeCell ref="AS36:AY36"/>
    <mergeCell ref="BY39:CD39"/>
    <mergeCell ref="CE39:CK39"/>
    <mergeCell ref="CL39:CQ39"/>
    <mergeCell ref="A35:X35"/>
    <mergeCell ref="Y35:AE35"/>
    <mergeCell ref="AF35:AL35"/>
    <mergeCell ref="AM35:AR35"/>
    <mergeCell ref="AS35:AY35"/>
    <mergeCell ref="AZ35:BE35"/>
    <mergeCell ref="BF35:BK35"/>
    <mergeCell ref="CL38:CQ38"/>
    <mergeCell ref="A39:X39"/>
    <mergeCell ref="Y39:AE39"/>
    <mergeCell ref="AF39:AL39"/>
    <mergeCell ref="AM39:AR39"/>
    <mergeCell ref="AS39:AY39"/>
    <mergeCell ref="AZ39:BE39"/>
    <mergeCell ref="BF39:BK39"/>
    <mergeCell ref="BL39:BR39"/>
    <mergeCell ref="BS39:BX39"/>
    <mergeCell ref="CL31:CQ31"/>
    <mergeCell ref="A38:X38"/>
    <mergeCell ref="Y38:AE38"/>
    <mergeCell ref="AF38:AL38"/>
    <mergeCell ref="AM38:AR38"/>
    <mergeCell ref="AS38:AY38"/>
    <mergeCell ref="AZ38:BE38"/>
    <mergeCell ref="BF38:BK38"/>
    <mergeCell ref="BL38:BR38"/>
    <mergeCell ref="BS38:BX38"/>
    <mergeCell ref="AZ31:BE31"/>
    <mergeCell ref="BF31:BK31"/>
    <mergeCell ref="BL31:BR31"/>
    <mergeCell ref="BS31:BX31"/>
    <mergeCell ref="BY31:CD31"/>
    <mergeCell ref="CE31:CK31"/>
    <mergeCell ref="BL22:BR22"/>
    <mergeCell ref="BS22:BX22"/>
    <mergeCell ref="BY22:CD22"/>
    <mergeCell ref="CE22:CK22"/>
    <mergeCell ref="CL22:CQ22"/>
    <mergeCell ref="A31:X31"/>
    <mergeCell ref="Y31:AE31"/>
    <mergeCell ref="AF31:AL31"/>
    <mergeCell ref="AM31:AR31"/>
    <mergeCell ref="AS31:AY31"/>
    <mergeCell ref="BY21:CD21"/>
    <mergeCell ref="CE21:CK21"/>
    <mergeCell ref="CL21:CQ21"/>
    <mergeCell ref="A22:X22"/>
    <mergeCell ref="Y22:AE22"/>
    <mergeCell ref="AF22:AL22"/>
    <mergeCell ref="AM22:AR22"/>
    <mergeCell ref="AS22:AY22"/>
    <mergeCell ref="AZ22:BE22"/>
    <mergeCell ref="BF22:BK22"/>
    <mergeCell ref="CL20:CQ20"/>
    <mergeCell ref="A21:X21"/>
    <mergeCell ref="Y21:AE21"/>
    <mergeCell ref="AF21:AL21"/>
    <mergeCell ref="AM21:AR21"/>
    <mergeCell ref="AS21:AY21"/>
    <mergeCell ref="AZ21:BE21"/>
    <mergeCell ref="BF21:BK21"/>
    <mergeCell ref="BL21:BR21"/>
    <mergeCell ref="BS21:BX21"/>
    <mergeCell ref="AZ20:BE20"/>
    <mergeCell ref="BF20:BK20"/>
    <mergeCell ref="BL20:BR20"/>
    <mergeCell ref="BS20:BX20"/>
    <mergeCell ref="BY20:CD20"/>
    <mergeCell ref="CE20:CK20"/>
    <mergeCell ref="BL19:BR19"/>
    <mergeCell ref="BS19:BX19"/>
    <mergeCell ref="BY19:CD19"/>
    <mergeCell ref="CE19:CK19"/>
    <mergeCell ref="CL19:CQ19"/>
    <mergeCell ref="A20:X20"/>
    <mergeCell ref="Y20:AE20"/>
    <mergeCell ref="AF20:AL20"/>
    <mergeCell ref="AM20:AR20"/>
    <mergeCell ref="AS20:AY20"/>
    <mergeCell ref="BY18:CD18"/>
    <mergeCell ref="CE18:CK18"/>
    <mergeCell ref="CL18:CQ18"/>
    <mergeCell ref="A19:X19"/>
    <mergeCell ref="Y19:AE19"/>
    <mergeCell ref="AF19:AL19"/>
    <mergeCell ref="AM19:AR19"/>
    <mergeCell ref="AS19:AY19"/>
    <mergeCell ref="AZ19:BE19"/>
    <mergeCell ref="BF19:BK19"/>
    <mergeCell ref="CE17:CK17"/>
    <mergeCell ref="CL17:CQ17"/>
    <mergeCell ref="A18:X18"/>
    <mergeCell ref="Y18:AE18"/>
    <mergeCell ref="AF18:AL18"/>
    <mergeCell ref="AM18:AR18"/>
    <mergeCell ref="AS18:AY18"/>
    <mergeCell ref="AZ18:BE18"/>
    <mergeCell ref="BF18:BK18"/>
    <mergeCell ref="BL18:BR18"/>
    <mergeCell ref="CE16:CK16"/>
    <mergeCell ref="CL16:CQ16"/>
    <mergeCell ref="A17:X17"/>
    <mergeCell ref="Y17:AE17"/>
    <mergeCell ref="AF17:AL17"/>
    <mergeCell ref="AM17:AR17"/>
    <mergeCell ref="AS17:AY17"/>
    <mergeCell ref="AZ17:BE17"/>
    <mergeCell ref="BF17:BK17"/>
    <mergeCell ref="BL17:BR17"/>
    <mergeCell ref="CE15:CK15"/>
    <mergeCell ref="CL15:CQ15"/>
    <mergeCell ref="A16:X16"/>
    <mergeCell ref="Y16:AE16"/>
    <mergeCell ref="AF16:AL16"/>
    <mergeCell ref="AM16:AR16"/>
    <mergeCell ref="AS16:AY16"/>
    <mergeCell ref="AZ16:BE16"/>
    <mergeCell ref="BF16:BK16"/>
    <mergeCell ref="BL16:BR16"/>
    <mergeCell ref="A1:CC1"/>
    <mergeCell ref="A15:X15"/>
    <mergeCell ref="Y15:AE15"/>
    <mergeCell ref="AF15:AL15"/>
    <mergeCell ref="AM15:AR15"/>
    <mergeCell ref="AS15:AY15"/>
    <mergeCell ref="AZ15:BE15"/>
    <mergeCell ref="BF15:BK15"/>
    <mergeCell ref="BL15:BR15"/>
    <mergeCell ref="BS15:BX15"/>
    <mergeCell ref="BY6:CD6"/>
    <mergeCell ref="BS7:BX7"/>
    <mergeCell ref="BY7:CD7"/>
    <mergeCell ref="Y57:AE57"/>
    <mergeCell ref="AF57:AL57"/>
    <mergeCell ref="AM57:AR57"/>
    <mergeCell ref="AS57:AY57"/>
    <mergeCell ref="BF53:BK53"/>
    <mergeCell ref="BY15:CD15"/>
    <mergeCell ref="BS16:BX16"/>
    <mergeCell ref="BS32:BX32"/>
    <mergeCell ref="BY32:CD32"/>
    <mergeCell ref="BS8:BX8"/>
    <mergeCell ref="BY8:CD8"/>
    <mergeCell ref="BS9:BX9"/>
    <mergeCell ref="BY9:CD9"/>
    <mergeCell ref="BY16:CD16"/>
    <mergeCell ref="BS17:BX17"/>
    <mergeCell ref="BY17:CD17"/>
    <mergeCell ref="BS18:BX18"/>
    <mergeCell ref="BS50:BX50"/>
    <mergeCell ref="BY50:CD50"/>
    <mergeCell ref="BS51:BX51"/>
    <mergeCell ref="BS49:BX49"/>
    <mergeCell ref="BY49:CD49"/>
    <mergeCell ref="BY44:CD44"/>
    <mergeCell ref="A11:X11"/>
    <mergeCell ref="Y11:AE11"/>
    <mergeCell ref="A53:X53"/>
    <mergeCell ref="BY54:CD54"/>
    <mergeCell ref="BS45:BX45"/>
    <mergeCell ref="AZ34:BE34"/>
    <mergeCell ref="BS42:BX42"/>
    <mergeCell ref="BL30:BR30"/>
    <mergeCell ref="A34:X34"/>
    <mergeCell ref="Y53:AE53"/>
    <mergeCell ref="A57:X57"/>
    <mergeCell ref="AW2:AX2"/>
    <mergeCell ref="AY2:BE2"/>
    <mergeCell ref="BF4:BK5"/>
    <mergeCell ref="Y6:AE6"/>
    <mergeCell ref="AF6:AL6"/>
    <mergeCell ref="AM6:AR6"/>
    <mergeCell ref="AS6:AY6"/>
    <mergeCell ref="AS13:AY13"/>
    <mergeCell ref="A6:X6"/>
    <mergeCell ref="BL52:BR52"/>
    <mergeCell ref="BY51:CD51"/>
    <mergeCell ref="BY52:CD52"/>
    <mergeCell ref="A2:X5"/>
    <mergeCell ref="Y2:AE5"/>
    <mergeCell ref="AF2:AL5"/>
    <mergeCell ref="AM2:AV2"/>
    <mergeCell ref="AM4:AR5"/>
    <mergeCell ref="AS4:BE4"/>
    <mergeCell ref="BL4:BX4"/>
    <mergeCell ref="CI2:CJ2"/>
    <mergeCell ref="CK2:CQ2"/>
    <mergeCell ref="AM3:BE3"/>
    <mergeCell ref="BF3:BX3"/>
    <mergeCell ref="BY3:CQ3"/>
    <mergeCell ref="BF2:BO2"/>
    <mergeCell ref="BP2:BQ2"/>
    <mergeCell ref="BR2:BX2"/>
    <mergeCell ref="BY2:CH2"/>
    <mergeCell ref="BY4:CD5"/>
    <mergeCell ref="CE4:CQ4"/>
    <mergeCell ref="AS5:AY5"/>
    <mergeCell ref="AZ5:BE5"/>
    <mergeCell ref="BL5:BR5"/>
    <mergeCell ref="BS5:BX5"/>
    <mergeCell ref="CE5:CK5"/>
    <mergeCell ref="CL5:CQ5"/>
    <mergeCell ref="BF7:BK7"/>
    <mergeCell ref="BL7:BR7"/>
    <mergeCell ref="AZ6:BE6"/>
    <mergeCell ref="BF6:BK6"/>
    <mergeCell ref="BL6:BR6"/>
    <mergeCell ref="BS6:BX6"/>
    <mergeCell ref="BF8:BK8"/>
    <mergeCell ref="BL8:BR8"/>
    <mergeCell ref="CE6:CK6"/>
    <mergeCell ref="CL6:CQ6"/>
    <mergeCell ref="A7:X7"/>
    <mergeCell ref="Y7:AE7"/>
    <mergeCell ref="AF7:AL7"/>
    <mergeCell ref="AM7:AR7"/>
    <mergeCell ref="AS7:AY7"/>
    <mergeCell ref="AZ7:BE7"/>
    <mergeCell ref="BF9:BK9"/>
    <mergeCell ref="BL9:BR9"/>
    <mergeCell ref="CE7:CK7"/>
    <mergeCell ref="CL7:CQ7"/>
    <mergeCell ref="A8:X8"/>
    <mergeCell ref="Y8:AE8"/>
    <mergeCell ref="AF8:AL8"/>
    <mergeCell ref="AM8:AR8"/>
    <mergeCell ref="AS8:AY8"/>
    <mergeCell ref="AZ8:BE8"/>
    <mergeCell ref="BF10:BK10"/>
    <mergeCell ref="BL10:BR10"/>
    <mergeCell ref="CE8:CK8"/>
    <mergeCell ref="CL8:CQ8"/>
    <mergeCell ref="A9:X9"/>
    <mergeCell ref="Y9:AE9"/>
    <mergeCell ref="AF9:AL9"/>
    <mergeCell ref="AM9:AR9"/>
    <mergeCell ref="AS9:AY9"/>
    <mergeCell ref="AZ9:BE9"/>
    <mergeCell ref="A10:X10"/>
    <mergeCell ref="Y10:AE10"/>
    <mergeCell ref="AF10:AL10"/>
    <mergeCell ref="AM10:AR10"/>
    <mergeCell ref="AS10:AY10"/>
    <mergeCell ref="AZ10:BE10"/>
    <mergeCell ref="BS10:BX10"/>
    <mergeCell ref="BY10:CD10"/>
    <mergeCell ref="CE10:CK10"/>
    <mergeCell ref="CL10:CQ10"/>
    <mergeCell ref="CE9:CK9"/>
    <mergeCell ref="CL9:CQ9"/>
    <mergeCell ref="BF11:BK11"/>
    <mergeCell ref="BL11:BR11"/>
    <mergeCell ref="BS11:BX11"/>
    <mergeCell ref="BY11:CD11"/>
    <mergeCell ref="AF11:AL11"/>
    <mergeCell ref="AM11:AR11"/>
    <mergeCell ref="AS11:AY11"/>
    <mergeCell ref="AZ11:BE11"/>
    <mergeCell ref="CE12:CK12"/>
    <mergeCell ref="CL12:CQ12"/>
    <mergeCell ref="CE11:CK11"/>
    <mergeCell ref="CL11:CQ11"/>
    <mergeCell ref="A12:X12"/>
    <mergeCell ref="Y12:AE12"/>
    <mergeCell ref="AF12:AL12"/>
    <mergeCell ref="AM12:AR12"/>
    <mergeCell ref="AS12:AY12"/>
    <mergeCell ref="AZ12:BE12"/>
    <mergeCell ref="A13:X13"/>
    <mergeCell ref="Y13:AE13"/>
    <mergeCell ref="AF13:AL13"/>
    <mergeCell ref="AM13:AR13"/>
    <mergeCell ref="BS12:BX12"/>
    <mergeCell ref="BY12:CD12"/>
    <mergeCell ref="BF12:BK12"/>
    <mergeCell ref="BL12:BR12"/>
    <mergeCell ref="CL13:CQ13"/>
    <mergeCell ref="A14:X14"/>
    <mergeCell ref="Y14:AE14"/>
    <mergeCell ref="AF14:AL14"/>
    <mergeCell ref="AM14:AR14"/>
    <mergeCell ref="AS14:AY14"/>
    <mergeCell ref="AZ14:BE14"/>
    <mergeCell ref="BF14:BK14"/>
    <mergeCell ref="AZ13:BE13"/>
    <mergeCell ref="BF13:BK13"/>
    <mergeCell ref="BL14:BR14"/>
    <mergeCell ref="BS14:BX14"/>
    <mergeCell ref="BY14:CD14"/>
    <mergeCell ref="CE14:CK14"/>
    <mergeCell ref="BY13:CD13"/>
    <mergeCell ref="CE13:CK13"/>
    <mergeCell ref="BL13:BR13"/>
    <mergeCell ref="BS13:BX13"/>
    <mergeCell ref="CL14:CQ14"/>
    <mergeCell ref="A23:X23"/>
    <mergeCell ref="Y23:AE23"/>
    <mergeCell ref="AF23:AL23"/>
    <mergeCell ref="AM23:AR23"/>
    <mergeCell ref="AS23:AY23"/>
    <mergeCell ref="AZ23:BE23"/>
    <mergeCell ref="BF23:BK23"/>
    <mergeCell ref="BL23:BR23"/>
    <mergeCell ref="BS23:BX23"/>
    <mergeCell ref="CL23:CQ23"/>
    <mergeCell ref="A24:X24"/>
    <mergeCell ref="Y24:AE24"/>
    <mergeCell ref="AF24:AL24"/>
    <mergeCell ref="AM24:AR24"/>
    <mergeCell ref="AS24:AY24"/>
    <mergeCell ref="AZ24:BE24"/>
    <mergeCell ref="BF24:BK24"/>
    <mergeCell ref="BL24:BR24"/>
    <mergeCell ref="BS24:BX24"/>
    <mergeCell ref="BY24:CD24"/>
    <mergeCell ref="CE24:CK24"/>
    <mergeCell ref="BY23:CD23"/>
    <mergeCell ref="CE23:CK23"/>
    <mergeCell ref="CL24:CQ24"/>
    <mergeCell ref="A25:X25"/>
    <mergeCell ref="Y25:AE25"/>
    <mergeCell ref="AF25:AL25"/>
    <mergeCell ref="AM25:AR25"/>
    <mergeCell ref="AS25:AY25"/>
    <mergeCell ref="AZ25:BE25"/>
    <mergeCell ref="BF25:BK25"/>
    <mergeCell ref="BL25:BR25"/>
    <mergeCell ref="BS25:BX25"/>
    <mergeCell ref="CL25:CQ25"/>
    <mergeCell ref="A26:X26"/>
    <mergeCell ref="Y26:AE26"/>
    <mergeCell ref="AF26:AL26"/>
    <mergeCell ref="AM26:AR26"/>
    <mergeCell ref="AS26:AY26"/>
    <mergeCell ref="AZ26:BE26"/>
    <mergeCell ref="BF26:BK26"/>
    <mergeCell ref="BL26:BR26"/>
    <mergeCell ref="BS26:BX26"/>
    <mergeCell ref="BY26:CD26"/>
    <mergeCell ref="CE26:CK26"/>
    <mergeCell ref="BY25:CD25"/>
    <mergeCell ref="CE25:CK25"/>
    <mergeCell ref="CL26:CQ26"/>
    <mergeCell ref="A27:X27"/>
    <mergeCell ref="Y27:AE27"/>
    <mergeCell ref="AF27:AL27"/>
    <mergeCell ref="AM27:AR27"/>
    <mergeCell ref="AS27:AY27"/>
    <mergeCell ref="AZ27:BE27"/>
    <mergeCell ref="BF27:BK27"/>
    <mergeCell ref="BL27:BR27"/>
    <mergeCell ref="BS27:BX27"/>
    <mergeCell ref="BY27:CD27"/>
    <mergeCell ref="CE27:CK27"/>
    <mergeCell ref="CL27:CQ27"/>
    <mergeCell ref="A28:X28"/>
    <mergeCell ref="Y28:AE28"/>
    <mergeCell ref="AF28:AL28"/>
    <mergeCell ref="AM28:AR28"/>
    <mergeCell ref="AS28:AY28"/>
    <mergeCell ref="AZ28:BE28"/>
    <mergeCell ref="BF28:BK28"/>
    <mergeCell ref="BL29:BR29"/>
    <mergeCell ref="BS29:BX29"/>
    <mergeCell ref="BL28:BR28"/>
    <mergeCell ref="BS28:BX28"/>
    <mergeCell ref="AZ29:BE29"/>
    <mergeCell ref="BF29:BK29"/>
    <mergeCell ref="BY28:CD28"/>
    <mergeCell ref="CE28:CK28"/>
    <mergeCell ref="AZ30:BE30"/>
    <mergeCell ref="BF30:BK30"/>
    <mergeCell ref="CL28:CQ28"/>
    <mergeCell ref="A29:X29"/>
    <mergeCell ref="Y29:AE29"/>
    <mergeCell ref="AF29:AL29"/>
    <mergeCell ref="AM29:AR29"/>
    <mergeCell ref="AS29:AY29"/>
    <mergeCell ref="BY29:CD29"/>
    <mergeCell ref="CE29:CK29"/>
    <mergeCell ref="CL29:CQ29"/>
    <mergeCell ref="A30:X30"/>
    <mergeCell ref="Y30:AE30"/>
    <mergeCell ref="AF30:AL30"/>
    <mergeCell ref="AM30:AR30"/>
    <mergeCell ref="AS30:AY30"/>
    <mergeCell ref="BS30:BX30"/>
    <mergeCell ref="BY30:CD30"/>
    <mergeCell ref="CE30:CK30"/>
    <mergeCell ref="CL30:CQ30"/>
    <mergeCell ref="A32:X32"/>
    <mergeCell ref="Y32:AE32"/>
    <mergeCell ref="AF32:AL32"/>
    <mergeCell ref="AM32:AR32"/>
    <mergeCell ref="AS32:AY32"/>
    <mergeCell ref="AZ32:BE32"/>
    <mergeCell ref="BF32:BK32"/>
    <mergeCell ref="BL32:BR32"/>
    <mergeCell ref="CE33:CK33"/>
    <mergeCell ref="CL33:CQ33"/>
    <mergeCell ref="CE32:CK32"/>
    <mergeCell ref="CL32:CQ32"/>
    <mergeCell ref="A33:X33"/>
    <mergeCell ref="Y33:AE33"/>
    <mergeCell ref="AF33:AL33"/>
    <mergeCell ref="AM33:AR33"/>
    <mergeCell ref="AS33:AY33"/>
    <mergeCell ref="AZ33:BE33"/>
    <mergeCell ref="Y34:AE34"/>
    <mergeCell ref="AF34:AL34"/>
    <mergeCell ref="AM34:AR34"/>
    <mergeCell ref="AS34:AY34"/>
    <mergeCell ref="BS33:BX33"/>
    <mergeCell ref="BY33:CD33"/>
    <mergeCell ref="BF33:BK33"/>
    <mergeCell ref="BL33:BR33"/>
    <mergeCell ref="BF42:BK42"/>
    <mergeCell ref="BL42:BR42"/>
    <mergeCell ref="CE34:CK34"/>
    <mergeCell ref="CL34:CQ34"/>
    <mergeCell ref="BF34:BK34"/>
    <mergeCell ref="BL34:BR34"/>
    <mergeCell ref="BS34:BX34"/>
    <mergeCell ref="BY34:CD34"/>
    <mergeCell ref="BY38:CD38"/>
    <mergeCell ref="CE38:CK38"/>
    <mergeCell ref="A42:X42"/>
    <mergeCell ref="Y42:AE42"/>
    <mergeCell ref="AF42:AL42"/>
    <mergeCell ref="AM42:AR42"/>
    <mergeCell ref="AS42:AY42"/>
    <mergeCell ref="AZ42:BE42"/>
    <mergeCell ref="CL42:CQ42"/>
    <mergeCell ref="A43:X43"/>
    <mergeCell ref="Y43:AE43"/>
    <mergeCell ref="AF43:AL43"/>
    <mergeCell ref="AM43:AR43"/>
    <mergeCell ref="AS43:AY43"/>
    <mergeCell ref="AZ43:BE43"/>
    <mergeCell ref="BF43:BK43"/>
    <mergeCell ref="BL43:BR43"/>
    <mergeCell ref="BS43:BX43"/>
    <mergeCell ref="BY43:CD43"/>
    <mergeCell ref="CE43:CK43"/>
    <mergeCell ref="BY42:CD42"/>
    <mergeCell ref="CE42:CK42"/>
    <mergeCell ref="CL43:CQ43"/>
    <mergeCell ref="A44:X44"/>
    <mergeCell ref="Y44:AE44"/>
    <mergeCell ref="AF44:AL44"/>
    <mergeCell ref="AM44:AR44"/>
    <mergeCell ref="AS44:AY44"/>
    <mergeCell ref="AZ44:BE44"/>
    <mergeCell ref="BF44:BK44"/>
    <mergeCell ref="BL44:BR44"/>
    <mergeCell ref="BS44:BX44"/>
    <mergeCell ref="CE44:CK44"/>
    <mergeCell ref="CL44:CQ44"/>
    <mergeCell ref="A45:X45"/>
    <mergeCell ref="Y45:AE45"/>
    <mergeCell ref="AF45:AL45"/>
    <mergeCell ref="AM45:AR45"/>
    <mergeCell ref="AS45:AY45"/>
    <mergeCell ref="AZ45:BE45"/>
    <mergeCell ref="BF45:BK45"/>
    <mergeCell ref="BL45:BR45"/>
    <mergeCell ref="BY45:CD45"/>
    <mergeCell ref="CE45:CK45"/>
    <mergeCell ref="CL45:CQ45"/>
    <mergeCell ref="A46:X46"/>
    <mergeCell ref="Y46:AE46"/>
    <mergeCell ref="AF46:AL46"/>
    <mergeCell ref="AM46:AR46"/>
    <mergeCell ref="AS46:AY46"/>
    <mergeCell ref="AZ46:BE46"/>
    <mergeCell ref="BF46:BK46"/>
    <mergeCell ref="BL47:BR47"/>
    <mergeCell ref="BS47:BX47"/>
    <mergeCell ref="BL46:BR46"/>
    <mergeCell ref="BS46:BX46"/>
    <mergeCell ref="AZ47:BE47"/>
    <mergeCell ref="BF47:BK47"/>
    <mergeCell ref="BY46:CD46"/>
    <mergeCell ref="CE46:CK46"/>
    <mergeCell ref="AZ48:BE48"/>
    <mergeCell ref="BF48:BK48"/>
    <mergeCell ref="CL46:CQ46"/>
    <mergeCell ref="A47:X47"/>
    <mergeCell ref="Y47:AE47"/>
    <mergeCell ref="AF47:AL47"/>
    <mergeCell ref="AM47:AR47"/>
    <mergeCell ref="AS47:AY47"/>
    <mergeCell ref="BF49:BK49"/>
    <mergeCell ref="BL49:BR49"/>
    <mergeCell ref="BY47:CD47"/>
    <mergeCell ref="CE47:CK47"/>
    <mergeCell ref="CL47:CQ47"/>
    <mergeCell ref="A48:X48"/>
    <mergeCell ref="Y48:AE48"/>
    <mergeCell ref="AF48:AL48"/>
    <mergeCell ref="AM48:AR48"/>
    <mergeCell ref="AS48:AY48"/>
    <mergeCell ref="BF50:BK50"/>
    <mergeCell ref="BL50:BR50"/>
    <mergeCell ref="CE48:CK48"/>
    <mergeCell ref="CL48:CQ48"/>
    <mergeCell ref="A49:X49"/>
    <mergeCell ref="Y49:AE49"/>
    <mergeCell ref="AF49:AL49"/>
    <mergeCell ref="AM49:AR49"/>
    <mergeCell ref="AS49:AY49"/>
    <mergeCell ref="AZ49:BE49"/>
    <mergeCell ref="BF51:BK51"/>
    <mergeCell ref="BL51:BR51"/>
    <mergeCell ref="CE49:CK49"/>
    <mergeCell ref="CL49:CQ49"/>
    <mergeCell ref="A50:X50"/>
    <mergeCell ref="Y50:AE50"/>
    <mergeCell ref="AF50:AL50"/>
    <mergeCell ref="AM50:AR50"/>
    <mergeCell ref="AS50:AY50"/>
    <mergeCell ref="AZ50:BE50"/>
    <mergeCell ref="BF52:BK52"/>
    <mergeCell ref="BS52:BX52"/>
    <mergeCell ref="CE50:CK50"/>
    <mergeCell ref="CL50:CQ50"/>
    <mergeCell ref="A51:X51"/>
    <mergeCell ref="Y51:AE51"/>
    <mergeCell ref="AF51:AL51"/>
    <mergeCell ref="AM51:AR51"/>
    <mergeCell ref="AS51:AY51"/>
    <mergeCell ref="AZ51:BE51"/>
    <mergeCell ref="BY53:CD53"/>
    <mergeCell ref="CE53:CK53"/>
    <mergeCell ref="CE51:CK51"/>
    <mergeCell ref="CL51:CQ51"/>
    <mergeCell ref="A52:X52"/>
    <mergeCell ref="Y52:AE52"/>
    <mergeCell ref="AF52:AL52"/>
    <mergeCell ref="AM52:AR52"/>
    <mergeCell ref="AS52:AY52"/>
    <mergeCell ref="AZ52:BE52"/>
    <mergeCell ref="BL54:BR54"/>
    <mergeCell ref="BS54:BX54"/>
    <mergeCell ref="CE52:CK52"/>
    <mergeCell ref="CL52:CQ52"/>
    <mergeCell ref="AF53:AL53"/>
    <mergeCell ref="AM53:AR53"/>
    <mergeCell ref="AS53:AY53"/>
    <mergeCell ref="AZ53:BE53"/>
    <mergeCell ref="BL53:BR53"/>
    <mergeCell ref="BS53:BX53"/>
    <mergeCell ref="BF55:BK55"/>
    <mergeCell ref="BL55:BR55"/>
    <mergeCell ref="CL53:CQ53"/>
    <mergeCell ref="A54:X54"/>
    <mergeCell ref="Y54:AE54"/>
    <mergeCell ref="AF54:AL54"/>
    <mergeCell ref="AM54:AR54"/>
    <mergeCell ref="AS54:AY54"/>
    <mergeCell ref="AZ54:BE54"/>
    <mergeCell ref="BF54:BK54"/>
    <mergeCell ref="BF56:BK56"/>
    <mergeCell ref="BL56:BR56"/>
    <mergeCell ref="CE54:CK54"/>
    <mergeCell ref="CL54:CQ54"/>
    <mergeCell ref="A55:X55"/>
    <mergeCell ref="Y55:AE55"/>
    <mergeCell ref="AF55:AL55"/>
    <mergeCell ref="AM55:AR55"/>
    <mergeCell ref="AS55:AY55"/>
    <mergeCell ref="AZ55:BE55"/>
    <mergeCell ref="A56:X56"/>
    <mergeCell ref="Y56:AE56"/>
    <mergeCell ref="AF56:AL56"/>
    <mergeCell ref="AM56:AR56"/>
    <mergeCell ref="AS56:AY56"/>
    <mergeCell ref="AZ56:BE56"/>
    <mergeCell ref="BS56:BX56"/>
    <mergeCell ref="BY56:CD56"/>
    <mergeCell ref="CE56:CK56"/>
    <mergeCell ref="CL56:CQ56"/>
    <mergeCell ref="CE55:CK55"/>
    <mergeCell ref="CL55:CQ55"/>
    <mergeCell ref="BS55:BX55"/>
    <mergeCell ref="BY55:CD55"/>
    <mergeCell ref="CL57:CQ57"/>
    <mergeCell ref="A58:X58"/>
    <mergeCell ref="Y58:AE58"/>
    <mergeCell ref="AF58:AL58"/>
    <mergeCell ref="AM58:AR58"/>
    <mergeCell ref="AS58:AY58"/>
    <mergeCell ref="AZ58:BE58"/>
    <mergeCell ref="BF58:BK58"/>
    <mergeCell ref="AZ57:BE57"/>
    <mergeCell ref="BF57:BK57"/>
    <mergeCell ref="BL58:BR58"/>
    <mergeCell ref="BS58:BX58"/>
    <mergeCell ref="BY58:CD58"/>
    <mergeCell ref="CE58:CK58"/>
    <mergeCell ref="BY57:CD57"/>
    <mergeCell ref="CE57:CK57"/>
    <mergeCell ref="BL57:BR57"/>
    <mergeCell ref="BS57:BX57"/>
    <mergeCell ref="CL58:CQ58"/>
    <mergeCell ref="A59:X59"/>
    <mergeCell ref="Y59:AE59"/>
    <mergeCell ref="AF59:AL59"/>
    <mergeCell ref="AM59:AR59"/>
    <mergeCell ref="AS59:AY59"/>
    <mergeCell ref="AZ59:BE59"/>
    <mergeCell ref="BF59:BK59"/>
    <mergeCell ref="BL59:BR59"/>
    <mergeCell ref="BS59:BX59"/>
    <mergeCell ref="BY59:CD59"/>
    <mergeCell ref="CE59:CK59"/>
    <mergeCell ref="CL59:CQ59"/>
    <mergeCell ref="A60:X60"/>
    <mergeCell ref="Y60:AE60"/>
    <mergeCell ref="AF60:AL60"/>
    <mergeCell ref="AM60:AR60"/>
    <mergeCell ref="AS60:AY60"/>
    <mergeCell ref="AZ60:BE60"/>
    <mergeCell ref="BF60:BK60"/>
    <mergeCell ref="CL60:CQ60"/>
    <mergeCell ref="R62:W62"/>
    <mergeCell ref="BL60:BR60"/>
    <mergeCell ref="BS60:BX60"/>
    <mergeCell ref="BY60:CD60"/>
    <mergeCell ref="CE60:CK60"/>
    <mergeCell ref="BY61:CD61"/>
    <mergeCell ref="CE61:CK61"/>
    <mergeCell ref="CL61:CQ61"/>
    <mergeCell ref="AZ61:BE61"/>
  </mergeCells>
  <printOptions horizontalCentered="1"/>
  <pageMargins left="0.3937007874015748" right="0.3937007874015748" top="0.7" bottom="0.3937007874015748" header="0.72" footer="0.5118110236220472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5"/>
  <sheetViews>
    <sheetView showGridLines="0" zoomScalePageLayoutView="0" workbookViewId="0" topLeftCell="A1">
      <selection activeCell="AV20" sqref="AV20"/>
    </sheetView>
  </sheetViews>
  <sheetFormatPr defaultColWidth="1.75390625" defaultRowHeight="12.75"/>
  <cols>
    <col min="1" max="52" width="1.75390625" style="3" customWidth="1"/>
    <col min="53" max="53" width="2.125" style="3" customWidth="1"/>
    <col min="54" max="54" width="0.74609375" style="3" customWidth="1"/>
    <col min="55" max="16384" width="1.75390625" style="3" customWidth="1"/>
  </cols>
  <sheetData>
    <row r="1" spans="1:53" ht="22.5" customHeight="1">
      <c r="A1" s="150" t="s">
        <v>85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</row>
    <row r="2" spans="1:53" ht="78.75" customHeight="1">
      <c r="A2" s="151" t="s">
        <v>27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 t="s">
        <v>28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2" t="s">
        <v>73</v>
      </c>
      <c r="X2" s="152"/>
      <c r="Y2" s="152"/>
      <c r="Z2" s="152"/>
      <c r="AA2" s="152"/>
      <c r="AB2" s="152"/>
      <c r="AC2" s="152"/>
      <c r="AD2" s="152"/>
      <c r="AE2" s="152" t="s">
        <v>29</v>
      </c>
      <c r="AF2" s="152"/>
      <c r="AG2" s="152"/>
      <c r="AH2" s="152"/>
      <c r="AI2" s="152"/>
      <c r="AJ2" s="152"/>
      <c r="AK2" s="152"/>
      <c r="AL2" s="152"/>
      <c r="AM2" s="152" t="s">
        <v>30</v>
      </c>
      <c r="AN2" s="152"/>
      <c r="AO2" s="152"/>
      <c r="AP2" s="152"/>
      <c r="AQ2" s="152"/>
      <c r="AR2" s="152"/>
      <c r="AS2" s="152"/>
      <c r="AT2" s="152" t="s">
        <v>31</v>
      </c>
      <c r="AU2" s="152"/>
      <c r="AV2" s="152"/>
      <c r="AW2" s="152"/>
      <c r="AX2" s="152"/>
      <c r="AY2" s="152"/>
      <c r="AZ2" s="152"/>
      <c r="BA2" s="152"/>
    </row>
    <row r="3" spans="1:53" ht="15.75" customHeight="1">
      <c r="A3" s="155" t="s">
        <v>32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4"/>
      <c r="AU3" s="154"/>
      <c r="AV3" s="154"/>
      <c r="AW3" s="154"/>
      <c r="AX3" s="154"/>
      <c r="AY3" s="154"/>
      <c r="AZ3" s="154"/>
      <c r="BA3" s="154"/>
    </row>
    <row r="4" spans="1:53" ht="15.75" customHeight="1">
      <c r="A4" s="158" t="s">
        <v>69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4"/>
      <c r="AU4" s="154"/>
      <c r="AV4" s="154"/>
      <c r="AW4" s="154"/>
      <c r="AX4" s="154"/>
      <c r="AY4" s="154"/>
      <c r="AZ4" s="154"/>
      <c r="BA4" s="154"/>
    </row>
    <row r="5" spans="1:53" ht="15.75" customHeight="1">
      <c r="A5" s="155" t="s">
        <v>33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4"/>
      <c r="AU5" s="154"/>
      <c r="AV5" s="154"/>
      <c r="AW5" s="154"/>
      <c r="AX5" s="154"/>
      <c r="AY5" s="154"/>
      <c r="AZ5" s="154"/>
      <c r="BA5" s="154"/>
    </row>
    <row r="6" spans="1:53" ht="15.75" customHeight="1">
      <c r="A6" s="158" t="s">
        <v>69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4"/>
      <c r="AU6" s="154"/>
      <c r="AV6" s="154"/>
      <c r="AW6" s="154"/>
      <c r="AX6" s="154"/>
      <c r="AY6" s="154"/>
      <c r="AZ6" s="154"/>
      <c r="BA6" s="154"/>
    </row>
    <row r="7" spans="1:53" ht="12.7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</row>
    <row r="8" spans="1:53" ht="40.5" customHeight="1">
      <c r="A8" s="40" t="s">
        <v>93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2"/>
      <c r="AN8" s="142" t="s">
        <v>133</v>
      </c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</row>
    <row r="9" spans="1:53" ht="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143" t="s">
        <v>1</v>
      </c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0"/>
      <c r="AN9" s="143" t="s">
        <v>2</v>
      </c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</row>
    <row r="10" spans="1:53" ht="49.5" customHeight="1">
      <c r="A10" s="40" t="s">
        <v>86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2"/>
      <c r="AN10" s="142" t="s">
        <v>87</v>
      </c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</row>
    <row r="11" spans="1:53" ht="18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143" t="s">
        <v>1</v>
      </c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0"/>
      <c r="AN11" s="143" t="s">
        <v>2</v>
      </c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</row>
    <row r="12" spans="1:53" ht="17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0"/>
      <c r="AN12" s="13"/>
      <c r="AO12" s="13"/>
      <c r="AP12" s="13" t="s">
        <v>72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ht="15">
      <c r="A13" s="144" t="s">
        <v>21</v>
      </c>
      <c r="B13" s="144"/>
      <c r="C13" s="144"/>
      <c r="D13" s="145" t="s">
        <v>88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1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</row>
    <row r="15" spans="1:53" ht="15">
      <c r="A15" s="10"/>
      <c r="B15" s="10"/>
      <c r="C15" s="10"/>
      <c r="D15" s="10"/>
      <c r="E15" s="10"/>
      <c r="F15" s="11" t="s">
        <v>9</v>
      </c>
      <c r="G15" s="147" t="s">
        <v>13</v>
      </c>
      <c r="H15" s="147"/>
      <c r="I15" s="10" t="s">
        <v>9</v>
      </c>
      <c r="J15" s="147" t="s">
        <v>103</v>
      </c>
      <c r="K15" s="147"/>
      <c r="L15" s="147"/>
      <c r="M15" s="147"/>
      <c r="N15" s="147"/>
      <c r="O15" s="147"/>
      <c r="P15" s="147"/>
      <c r="Q15" s="147"/>
      <c r="R15" s="148" t="s">
        <v>13</v>
      </c>
      <c r="S15" s="148"/>
      <c r="T15" s="149" t="s">
        <v>102</v>
      </c>
      <c r="U15" s="149"/>
      <c r="V15" s="10" t="s">
        <v>10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</sheetData>
  <sheetProtection/>
  <mergeCells count="51">
    <mergeCell ref="AM6:AS6"/>
    <mergeCell ref="AT6:BA6"/>
    <mergeCell ref="A6:K6"/>
    <mergeCell ref="L6:V6"/>
    <mergeCell ref="W6:AD6"/>
    <mergeCell ref="AE6:AL6"/>
    <mergeCell ref="AM5:AS5"/>
    <mergeCell ref="AT5:BA5"/>
    <mergeCell ref="A4:K4"/>
    <mergeCell ref="L4:V4"/>
    <mergeCell ref="A5:K5"/>
    <mergeCell ref="L5:V5"/>
    <mergeCell ref="W5:AD5"/>
    <mergeCell ref="AE5:AL5"/>
    <mergeCell ref="W4:AD4"/>
    <mergeCell ref="AE4:AL4"/>
    <mergeCell ref="AT2:BA2"/>
    <mergeCell ref="AM4:AS4"/>
    <mergeCell ref="AT4:BA4"/>
    <mergeCell ref="A3:K3"/>
    <mergeCell ref="L3:V3"/>
    <mergeCell ref="W3:AD3"/>
    <mergeCell ref="AE3:AL3"/>
    <mergeCell ref="AM3:AS3"/>
    <mergeCell ref="AT3:BA3"/>
    <mergeCell ref="G15:H15"/>
    <mergeCell ref="J15:Q15"/>
    <mergeCell ref="R15:S15"/>
    <mergeCell ref="T15:U15"/>
    <mergeCell ref="A1:BA1"/>
    <mergeCell ref="A2:K2"/>
    <mergeCell ref="L2:V2"/>
    <mergeCell ref="W2:AD2"/>
    <mergeCell ref="AE2:AL2"/>
    <mergeCell ref="AM2:AS2"/>
    <mergeCell ref="AN10:BA10"/>
    <mergeCell ref="A13:C13"/>
    <mergeCell ref="D13:U13"/>
    <mergeCell ref="A11:AA11"/>
    <mergeCell ref="AB11:AL11"/>
    <mergeCell ref="A14:BA14"/>
    <mergeCell ref="A7:BA7"/>
    <mergeCell ref="A8:AA8"/>
    <mergeCell ref="AB8:AL8"/>
    <mergeCell ref="AN8:BA8"/>
    <mergeCell ref="AN11:BA11"/>
    <mergeCell ref="A9:AA9"/>
    <mergeCell ref="AB9:AL9"/>
    <mergeCell ref="AN9:BA9"/>
    <mergeCell ref="A10:AA10"/>
    <mergeCell ref="AB10:AL10"/>
  </mergeCells>
  <printOptions horizontalCentered="1"/>
  <pageMargins left="0.52" right="0.3937007874015748" top="0.7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>Подготовлено на базе материалов БСС  «Система Главбух»</dc:description>
  <cp:lastModifiedBy>пк</cp:lastModifiedBy>
  <cp:lastPrinted>2022-01-17T04:21:00Z</cp:lastPrinted>
  <dcterms:created xsi:type="dcterms:W3CDTF">2010-10-20T14:55:42Z</dcterms:created>
  <dcterms:modified xsi:type="dcterms:W3CDTF">2022-01-17T04:21:38Z</dcterms:modified>
  <cp:category/>
  <cp:version/>
  <cp:contentType/>
  <cp:contentStatus/>
</cp:coreProperties>
</file>